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FC729606-2EE3-42A8-8D4F-69BB267BE13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общее количество" sheetId="2" r:id="rId1"/>
    <sheet name="виды туризма" sheetId="4" r:id="rId2"/>
    <sheet name="географ.районы" sheetId="3" r:id="rId3"/>
    <sheet name="доп.сведения" sheetId="5" r:id="rId4"/>
  </sheets>
  <definedNames>
    <definedName name="_xlnm.Print_Area" localSheetId="2">географ.районы!$A$1:$S$219</definedName>
    <definedName name="_xlnm.Print_Area" localSheetId="3">доп.сведения!$A$1:$G$20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2" l="1"/>
  <c r="R3" i="2"/>
  <c r="C20" i="5"/>
  <c r="D20" i="5"/>
  <c r="E20" i="5"/>
  <c r="F20" i="5"/>
  <c r="G20" i="5"/>
  <c r="B20" i="5"/>
  <c r="Q4" i="2"/>
  <c r="R4" i="2"/>
  <c r="S4" i="2"/>
  <c r="Q5" i="2"/>
  <c r="R5" i="2"/>
  <c r="S5" i="2"/>
  <c r="Q6" i="2"/>
  <c r="R6" i="2"/>
  <c r="S6" i="2"/>
  <c r="Q7" i="2"/>
  <c r="R7" i="2"/>
  <c r="S7" i="2"/>
  <c r="Q8" i="2"/>
  <c r="R8" i="2"/>
  <c r="S8" i="2"/>
  <c r="Q9" i="2"/>
  <c r="R9" i="2"/>
  <c r="S9" i="2"/>
  <c r="Q10" i="2"/>
  <c r="R10" i="2"/>
  <c r="S10" i="2"/>
  <c r="Q11" i="2"/>
  <c r="R11" i="2"/>
  <c r="S11" i="2"/>
  <c r="Q12" i="2"/>
  <c r="R12" i="2"/>
  <c r="S12" i="2"/>
  <c r="Q13" i="2"/>
  <c r="R13" i="2"/>
  <c r="S13" i="2"/>
  <c r="Q14" i="2"/>
  <c r="R14" i="2"/>
  <c r="S14" i="2"/>
  <c r="Q15" i="2"/>
  <c r="R15" i="2"/>
  <c r="S15" i="2"/>
  <c r="Q16" i="2"/>
  <c r="R16" i="2"/>
  <c r="S16" i="2"/>
  <c r="Q17" i="2"/>
  <c r="R17" i="2"/>
  <c r="S17" i="2"/>
  <c r="Q18" i="2"/>
  <c r="R18" i="2"/>
  <c r="S18" i="2"/>
  <c r="Q19" i="2"/>
  <c r="R19" i="2"/>
  <c r="S19" i="2"/>
  <c r="Q20" i="2"/>
  <c r="R20" i="2"/>
  <c r="S20" i="2"/>
  <c r="S3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B21" i="2"/>
  <c r="Q185" i="4"/>
  <c r="R185" i="4"/>
  <c r="S185" i="4"/>
  <c r="Q186" i="4"/>
  <c r="R186" i="4"/>
  <c r="S186" i="4"/>
  <c r="Q187" i="4"/>
  <c r="R187" i="4"/>
  <c r="S187" i="4"/>
  <c r="Q188" i="4"/>
  <c r="R188" i="4"/>
  <c r="S188" i="4"/>
  <c r="Q189" i="4"/>
  <c r="R189" i="4"/>
  <c r="S189" i="4"/>
  <c r="Q190" i="4"/>
  <c r="R190" i="4"/>
  <c r="S190" i="4"/>
  <c r="Q191" i="4"/>
  <c r="R191" i="4"/>
  <c r="S191" i="4"/>
  <c r="R184" i="4"/>
  <c r="S184" i="4"/>
  <c r="Q184" i="4"/>
  <c r="Q192" i="3"/>
  <c r="R192" i="3"/>
  <c r="S192" i="3"/>
  <c r="Q193" i="3"/>
  <c r="R193" i="3"/>
  <c r="S193" i="3"/>
  <c r="Q194" i="3"/>
  <c r="R194" i="3"/>
  <c r="S194" i="3"/>
  <c r="Q195" i="3"/>
  <c r="R195" i="3"/>
  <c r="S195" i="3"/>
  <c r="Q196" i="3"/>
  <c r="R196" i="3"/>
  <c r="S196" i="3"/>
  <c r="Q197" i="3"/>
  <c r="R197" i="3"/>
  <c r="S197" i="3"/>
  <c r="R191" i="3"/>
  <c r="S191" i="3"/>
  <c r="Q191" i="3"/>
  <c r="Q181" i="3"/>
  <c r="R181" i="3"/>
  <c r="S181" i="3"/>
  <c r="Q182" i="3"/>
  <c r="R182" i="3"/>
  <c r="S182" i="3"/>
  <c r="Q183" i="3"/>
  <c r="R183" i="3"/>
  <c r="S183" i="3"/>
  <c r="Q184" i="3"/>
  <c r="R184" i="3"/>
  <c r="S184" i="3"/>
  <c r="Q185" i="3"/>
  <c r="R185" i="3"/>
  <c r="S185" i="3"/>
  <c r="Q186" i="3"/>
  <c r="R186" i="3"/>
  <c r="S186" i="3"/>
  <c r="R180" i="3"/>
  <c r="S180" i="3"/>
  <c r="Q180" i="3"/>
  <c r="Q170" i="3"/>
  <c r="R170" i="3"/>
  <c r="S170" i="3"/>
  <c r="Q171" i="3"/>
  <c r="R171" i="3"/>
  <c r="S171" i="3"/>
  <c r="Q172" i="3"/>
  <c r="R172" i="3"/>
  <c r="S172" i="3"/>
  <c r="Q173" i="3"/>
  <c r="R173" i="3"/>
  <c r="S173" i="3"/>
  <c r="Q174" i="3"/>
  <c r="R174" i="3"/>
  <c r="S174" i="3"/>
  <c r="Q175" i="3"/>
  <c r="R175" i="3"/>
  <c r="S175" i="3"/>
  <c r="R169" i="3"/>
  <c r="S169" i="3"/>
  <c r="Q169" i="3"/>
  <c r="Q159" i="3"/>
  <c r="R159" i="3"/>
  <c r="S159" i="3"/>
  <c r="Q160" i="3"/>
  <c r="R160" i="3"/>
  <c r="S160" i="3"/>
  <c r="Q161" i="3"/>
  <c r="R161" i="3"/>
  <c r="S161" i="3"/>
  <c r="Q162" i="3"/>
  <c r="R162" i="3"/>
  <c r="S162" i="3"/>
  <c r="Q163" i="3"/>
  <c r="R163" i="3"/>
  <c r="S163" i="3"/>
  <c r="Q164" i="3"/>
  <c r="R164" i="3"/>
  <c r="S164" i="3"/>
  <c r="R158" i="3"/>
  <c r="S158" i="3"/>
  <c r="Q158" i="3"/>
  <c r="Q148" i="3"/>
  <c r="R148" i="3"/>
  <c r="S148" i="3"/>
  <c r="Q149" i="3"/>
  <c r="R149" i="3"/>
  <c r="S149" i="3"/>
  <c r="Q150" i="3"/>
  <c r="R150" i="3"/>
  <c r="S150" i="3"/>
  <c r="Q151" i="3"/>
  <c r="R151" i="3"/>
  <c r="S151" i="3"/>
  <c r="Q152" i="3"/>
  <c r="R152" i="3"/>
  <c r="S152" i="3"/>
  <c r="Q153" i="3"/>
  <c r="R153" i="3"/>
  <c r="S153" i="3"/>
  <c r="R147" i="3"/>
  <c r="S147" i="3"/>
  <c r="Q147" i="3"/>
  <c r="Q137" i="3"/>
  <c r="R137" i="3"/>
  <c r="S137" i="3"/>
  <c r="Q138" i="3"/>
  <c r="R138" i="3"/>
  <c r="S138" i="3"/>
  <c r="Q139" i="3"/>
  <c r="R139" i="3"/>
  <c r="S139" i="3"/>
  <c r="Q140" i="3"/>
  <c r="R140" i="3"/>
  <c r="S140" i="3"/>
  <c r="Q141" i="3"/>
  <c r="R141" i="3"/>
  <c r="S141" i="3"/>
  <c r="Q142" i="3"/>
  <c r="R142" i="3"/>
  <c r="S142" i="3"/>
  <c r="R136" i="3"/>
  <c r="S136" i="3"/>
  <c r="Q136" i="3"/>
  <c r="Q126" i="3"/>
  <c r="R126" i="3"/>
  <c r="S126" i="3"/>
  <c r="Q127" i="3"/>
  <c r="R127" i="3"/>
  <c r="S127" i="3"/>
  <c r="Q128" i="3"/>
  <c r="R128" i="3"/>
  <c r="S128" i="3"/>
  <c r="Q129" i="3"/>
  <c r="R129" i="3"/>
  <c r="S129" i="3"/>
  <c r="Q130" i="3"/>
  <c r="R130" i="3"/>
  <c r="S130" i="3"/>
  <c r="Q131" i="3"/>
  <c r="R131" i="3"/>
  <c r="S131" i="3"/>
  <c r="R125" i="3"/>
  <c r="S125" i="3"/>
  <c r="Q125" i="3"/>
  <c r="Q115" i="3"/>
  <c r="R115" i="3"/>
  <c r="S115" i="3"/>
  <c r="Q116" i="3"/>
  <c r="R116" i="3"/>
  <c r="S116" i="3"/>
  <c r="Q117" i="3"/>
  <c r="R117" i="3"/>
  <c r="S117" i="3"/>
  <c r="Q118" i="3"/>
  <c r="R118" i="3"/>
  <c r="S118" i="3"/>
  <c r="Q119" i="3"/>
  <c r="R119" i="3"/>
  <c r="S119" i="3"/>
  <c r="Q120" i="3"/>
  <c r="R120" i="3"/>
  <c r="S120" i="3"/>
  <c r="R114" i="3"/>
  <c r="S114" i="3"/>
  <c r="Q114" i="3"/>
  <c r="Q104" i="3"/>
  <c r="R104" i="3"/>
  <c r="S104" i="3"/>
  <c r="Q105" i="3"/>
  <c r="R105" i="3"/>
  <c r="S105" i="3"/>
  <c r="Q106" i="3"/>
  <c r="R106" i="3"/>
  <c r="S106" i="3"/>
  <c r="Q107" i="3"/>
  <c r="R107" i="3"/>
  <c r="S107" i="3"/>
  <c r="Q108" i="3"/>
  <c r="R108" i="3"/>
  <c r="S108" i="3"/>
  <c r="Q109" i="3"/>
  <c r="R109" i="3"/>
  <c r="S109" i="3"/>
  <c r="R103" i="3"/>
  <c r="S103" i="3"/>
  <c r="Q103" i="3"/>
  <c r="Q93" i="3"/>
  <c r="R93" i="3"/>
  <c r="S93" i="3"/>
  <c r="Q94" i="3"/>
  <c r="R94" i="3"/>
  <c r="S94" i="3"/>
  <c r="Q95" i="3"/>
  <c r="R95" i="3"/>
  <c r="S95" i="3"/>
  <c r="Q96" i="3"/>
  <c r="R96" i="3"/>
  <c r="S96" i="3"/>
  <c r="Q97" i="3"/>
  <c r="R97" i="3"/>
  <c r="S97" i="3"/>
  <c r="Q98" i="3"/>
  <c r="R98" i="3"/>
  <c r="S98" i="3"/>
  <c r="R92" i="3"/>
  <c r="S92" i="3"/>
  <c r="Q92" i="3"/>
  <c r="Q82" i="3"/>
  <c r="R82" i="3"/>
  <c r="S82" i="3"/>
  <c r="Q83" i="3"/>
  <c r="R83" i="3"/>
  <c r="S83" i="3"/>
  <c r="Q84" i="3"/>
  <c r="R84" i="3"/>
  <c r="S84" i="3"/>
  <c r="Q85" i="3"/>
  <c r="R85" i="3"/>
  <c r="S85" i="3"/>
  <c r="Q86" i="3"/>
  <c r="R86" i="3"/>
  <c r="S86" i="3"/>
  <c r="Q87" i="3"/>
  <c r="R87" i="3"/>
  <c r="S87" i="3"/>
  <c r="R81" i="3"/>
  <c r="S81" i="3"/>
  <c r="Q81" i="3"/>
  <c r="Q71" i="3"/>
  <c r="R71" i="3"/>
  <c r="S71" i="3"/>
  <c r="Q72" i="3"/>
  <c r="R72" i="3"/>
  <c r="S72" i="3"/>
  <c r="Q73" i="3"/>
  <c r="R73" i="3"/>
  <c r="S73" i="3"/>
  <c r="Q74" i="3"/>
  <c r="R74" i="3"/>
  <c r="S74" i="3"/>
  <c r="Q75" i="3"/>
  <c r="R75" i="3"/>
  <c r="S75" i="3"/>
  <c r="Q76" i="3"/>
  <c r="R76" i="3"/>
  <c r="S76" i="3"/>
  <c r="R70" i="3"/>
  <c r="S70" i="3"/>
  <c r="Q70" i="3"/>
  <c r="Q60" i="3"/>
  <c r="R60" i="3"/>
  <c r="S60" i="3"/>
  <c r="Q61" i="3"/>
  <c r="R61" i="3"/>
  <c r="S61" i="3"/>
  <c r="Q62" i="3"/>
  <c r="R62" i="3"/>
  <c r="S62" i="3"/>
  <c r="Q63" i="3"/>
  <c r="R63" i="3"/>
  <c r="S63" i="3"/>
  <c r="Q64" i="3"/>
  <c r="R64" i="3"/>
  <c r="S64" i="3"/>
  <c r="Q65" i="3"/>
  <c r="R65" i="3"/>
  <c r="S65" i="3"/>
  <c r="R59" i="3"/>
  <c r="S59" i="3"/>
  <c r="Q59" i="3"/>
  <c r="Q49" i="3"/>
  <c r="R49" i="3"/>
  <c r="S49" i="3"/>
  <c r="Q50" i="3"/>
  <c r="R50" i="3"/>
  <c r="S50" i="3"/>
  <c r="Q51" i="3"/>
  <c r="R51" i="3"/>
  <c r="S51" i="3"/>
  <c r="Q52" i="3"/>
  <c r="R52" i="3"/>
  <c r="S52" i="3"/>
  <c r="Q53" i="3"/>
  <c r="R53" i="3"/>
  <c r="S53" i="3"/>
  <c r="Q54" i="3"/>
  <c r="R54" i="3"/>
  <c r="S54" i="3"/>
  <c r="R48" i="3"/>
  <c r="S48" i="3"/>
  <c r="Q48" i="3"/>
  <c r="Q38" i="3"/>
  <c r="R38" i="3"/>
  <c r="S38" i="3"/>
  <c r="Q39" i="3"/>
  <c r="R39" i="3"/>
  <c r="S39" i="3"/>
  <c r="Q40" i="3"/>
  <c r="R40" i="3"/>
  <c r="S40" i="3"/>
  <c r="Q41" i="3"/>
  <c r="R41" i="3"/>
  <c r="S41" i="3"/>
  <c r="Q42" i="3"/>
  <c r="R42" i="3"/>
  <c r="S42" i="3"/>
  <c r="Q43" i="3"/>
  <c r="R43" i="3"/>
  <c r="S43" i="3"/>
  <c r="R37" i="3"/>
  <c r="S37" i="3"/>
  <c r="Q37" i="3"/>
  <c r="Q27" i="3"/>
  <c r="R27" i="3"/>
  <c r="S27" i="3"/>
  <c r="Q28" i="3"/>
  <c r="R28" i="3"/>
  <c r="S28" i="3"/>
  <c r="Q29" i="3"/>
  <c r="R29" i="3"/>
  <c r="S29" i="3"/>
  <c r="Q30" i="3"/>
  <c r="R30" i="3"/>
  <c r="S30" i="3"/>
  <c r="Q31" i="3"/>
  <c r="R31" i="3"/>
  <c r="S31" i="3"/>
  <c r="Q32" i="3"/>
  <c r="R32" i="3"/>
  <c r="S32" i="3"/>
  <c r="R26" i="3"/>
  <c r="S26" i="3"/>
  <c r="Q26" i="3"/>
  <c r="Q16" i="3"/>
  <c r="R16" i="3"/>
  <c r="S16" i="3"/>
  <c r="Q17" i="3"/>
  <c r="R17" i="3"/>
  <c r="S17" i="3"/>
  <c r="Q18" i="3"/>
  <c r="R18" i="3"/>
  <c r="S18" i="3"/>
  <c r="Q19" i="3"/>
  <c r="R19" i="3"/>
  <c r="S19" i="3"/>
  <c r="Q20" i="3"/>
  <c r="R20" i="3"/>
  <c r="S20" i="3"/>
  <c r="Q21" i="3"/>
  <c r="R21" i="3"/>
  <c r="S21" i="3"/>
  <c r="R15" i="3"/>
  <c r="S15" i="3"/>
  <c r="Q15" i="3"/>
  <c r="N11" i="3"/>
  <c r="O11" i="3"/>
  <c r="P11" i="3"/>
  <c r="Q5" i="3"/>
  <c r="R5" i="3"/>
  <c r="S5" i="3"/>
  <c r="Q6" i="3"/>
  <c r="R6" i="3"/>
  <c r="S6" i="3"/>
  <c r="Q7" i="3"/>
  <c r="R7" i="3"/>
  <c r="S7" i="3"/>
  <c r="Q8" i="3"/>
  <c r="R8" i="3"/>
  <c r="S8" i="3"/>
  <c r="Q9" i="3"/>
  <c r="R9" i="3"/>
  <c r="S9" i="3"/>
  <c r="Q10" i="3"/>
  <c r="R10" i="3"/>
  <c r="S10" i="3"/>
  <c r="R4" i="3"/>
  <c r="S4" i="3"/>
  <c r="Q4" i="3"/>
  <c r="Q209" i="4"/>
  <c r="R209" i="4"/>
  <c r="S209" i="4"/>
  <c r="Q210" i="4"/>
  <c r="R210" i="4"/>
  <c r="S210" i="4"/>
  <c r="Q211" i="4"/>
  <c r="R211" i="4"/>
  <c r="S211" i="4"/>
  <c r="Q212" i="4"/>
  <c r="R212" i="4"/>
  <c r="S212" i="4"/>
  <c r="Q213" i="4"/>
  <c r="R213" i="4"/>
  <c r="S213" i="4"/>
  <c r="Q214" i="4"/>
  <c r="R214" i="4"/>
  <c r="S214" i="4"/>
  <c r="Q215" i="4"/>
  <c r="R215" i="4"/>
  <c r="S215" i="4"/>
  <c r="R208" i="4"/>
  <c r="S208" i="4"/>
  <c r="Q208" i="4"/>
  <c r="Q197" i="4"/>
  <c r="R197" i="4"/>
  <c r="S197" i="4"/>
  <c r="Q198" i="4"/>
  <c r="R198" i="4"/>
  <c r="S198" i="4"/>
  <c r="Q199" i="4"/>
  <c r="R199" i="4"/>
  <c r="S199" i="4"/>
  <c r="Q200" i="4"/>
  <c r="R200" i="4"/>
  <c r="S200" i="4"/>
  <c r="Q201" i="4"/>
  <c r="R201" i="4"/>
  <c r="S201" i="4"/>
  <c r="Q202" i="4"/>
  <c r="R202" i="4"/>
  <c r="S202" i="4"/>
  <c r="Q203" i="4"/>
  <c r="R203" i="4"/>
  <c r="S203" i="4"/>
  <c r="R196" i="4"/>
  <c r="S196" i="4"/>
  <c r="Q196" i="4"/>
  <c r="Q173" i="4"/>
  <c r="R173" i="4"/>
  <c r="S173" i="4"/>
  <c r="Q174" i="4"/>
  <c r="R174" i="4"/>
  <c r="S174" i="4"/>
  <c r="Q175" i="4"/>
  <c r="R175" i="4"/>
  <c r="S175" i="4"/>
  <c r="Q176" i="4"/>
  <c r="R176" i="4"/>
  <c r="S176" i="4"/>
  <c r="Q177" i="4"/>
  <c r="R177" i="4"/>
  <c r="S177" i="4"/>
  <c r="Q178" i="4"/>
  <c r="R178" i="4"/>
  <c r="S178" i="4"/>
  <c r="Q179" i="4"/>
  <c r="R179" i="4"/>
  <c r="S179" i="4"/>
  <c r="R172" i="4"/>
  <c r="S172" i="4"/>
  <c r="Q172" i="4"/>
  <c r="Q161" i="4"/>
  <c r="R161" i="4"/>
  <c r="S161" i="4"/>
  <c r="Q162" i="4"/>
  <c r="R162" i="4"/>
  <c r="S162" i="4"/>
  <c r="Q163" i="4"/>
  <c r="R163" i="4"/>
  <c r="S163" i="4"/>
  <c r="Q164" i="4"/>
  <c r="R164" i="4"/>
  <c r="S164" i="4"/>
  <c r="Q165" i="4"/>
  <c r="R165" i="4"/>
  <c r="S165" i="4"/>
  <c r="Q166" i="4"/>
  <c r="R166" i="4"/>
  <c r="S166" i="4"/>
  <c r="Q167" i="4"/>
  <c r="R167" i="4"/>
  <c r="S167" i="4"/>
  <c r="R160" i="4"/>
  <c r="S160" i="4"/>
  <c r="Q160" i="4"/>
  <c r="Q149" i="4"/>
  <c r="R149" i="4"/>
  <c r="S149" i="4"/>
  <c r="Q150" i="4"/>
  <c r="R150" i="4"/>
  <c r="S150" i="4"/>
  <c r="Q151" i="4"/>
  <c r="R151" i="4"/>
  <c r="S151" i="4"/>
  <c r="Q152" i="4"/>
  <c r="R152" i="4"/>
  <c r="S152" i="4"/>
  <c r="Q153" i="4"/>
  <c r="R153" i="4"/>
  <c r="S153" i="4"/>
  <c r="Q154" i="4"/>
  <c r="R154" i="4"/>
  <c r="S154" i="4"/>
  <c r="Q155" i="4"/>
  <c r="R155" i="4"/>
  <c r="S155" i="4"/>
  <c r="R148" i="4"/>
  <c r="S148" i="4"/>
  <c r="Q148" i="4"/>
  <c r="Q137" i="4"/>
  <c r="R137" i="4"/>
  <c r="S137" i="4"/>
  <c r="Q138" i="4"/>
  <c r="R138" i="4"/>
  <c r="S138" i="4"/>
  <c r="Q139" i="4"/>
  <c r="R139" i="4"/>
  <c r="S139" i="4"/>
  <c r="Q140" i="4"/>
  <c r="R140" i="4"/>
  <c r="S140" i="4"/>
  <c r="Q141" i="4"/>
  <c r="R141" i="4"/>
  <c r="S141" i="4"/>
  <c r="Q142" i="4"/>
  <c r="R142" i="4"/>
  <c r="S142" i="4"/>
  <c r="Q143" i="4"/>
  <c r="R143" i="4"/>
  <c r="S143" i="4"/>
  <c r="S136" i="4"/>
  <c r="R136" i="4"/>
  <c r="Q136" i="4"/>
  <c r="Q125" i="4"/>
  <c r="R125" i="4"/>
  <c r="S125" i="4"/>
  <c r="Q126" i="4"/>
  <c r="R126" i="4"/>
  <c r="S126" i="4"/>
  <c r="Q127" i="4"/>
  <c r="R127" i="4"/>
  <c r="S127" i="4"/>
  <c r="Q128" i="4"/>
  <c r="R128" i="4"/>
  <c r="S128" i="4"/>
  <c r="Q129" i="4"/>
  <c r="R129" i="4"/>
  <c r="S129" i="4"/>
  <c r="Q130" i="4"/>
  <c r="R130" i="4"/>
  <c r="S130" i="4"/>
  <c r="Q131" i="4"/>
  <c r="R131" i="4"/>
  <c r="S131" i="4"/>
  <c r="R124" i="4"/>
  <c r="S124" i="4"/>
  <c r="Q124" i="4"/>
  <c r="Q113" i="4"/>
  <c r="R113" i="4"/>
  <c r="S113" i="4"/>
  <c r="Q114" i="4"/>
  <c r="R114" i="4"/>
  <c r="S114" i="4"/>
  <c r="Q115" i="4"/>
  <c r="R115" i="4"/>
  <c r="S115" i="4"/>
  <c r="Q116" i="4"/>
  <c r="R116" i="4"/>
  <c r="S116" i="4"/>
  <c r="Q117" i="4"/>
  <c r="R117" i="4"/>
  <c r="S117" i="4"/>
  <c r="Q118" i="4"/>
  <c r="R118" i="4"/>
  <c r="S118" i="4"/>
  <c r="Q119" i="4"/>
  <c r="R119" i="4"/>
  <c r="S119" i="4"/>
  <c r="R112" i="4"/>
  <c r="S112" i="4"/>
  <c r="Q112" i="4"/>
  <c r="Q101" i="4"/>
  <c r="R101" i="4"/>
  <c r="S101" i="4"/>
  <c r="Q102" i="4"/>
  <c r="R102" i="4"/>
  <c r="S102" i="4"/>
  <c r="Q103" i="4"/>
  <c r="R103" i="4"/>
  <c r="S103" i="4"/>
  <c r="Q104" i="4"/>
  <c r="R104" i="4"/>
  <c r="S104" i="4"/>
  <c r="Q105" i="4"/>
  <c r="R105" i="4"/>
  <c r="S105" i="4"/>
  <c r="Q106" i="4"/>
  <c r="R106" i="4"/>
  <c r="S106" i="4"/>
  <c r="Q107" i="4"/>
  <c r="R107" i="4"/>
  <c r="S107" i="4"/>
  <c r="S100" i="4"/>
  <c r="R100" i="4"/>
  <c r="Q100" i="4"/>
  <c r="Q89" i="4"/>
  <c r="R89" i="4"/>
  <c r="S89" i="4"/>
  <c r="Q90" i="4"/>
  <c r="R90" i="4"/>
  <c r="S90" i="4"/>
  <c r="Q91" i="4"/>
  <c r="R91" i="4"/>
  <c r="S91" i="4"/>
  <c r="Q92" i="4"/>
  <c r="R92" i="4"/>
  <c r="S92" i="4"/>
  <c r="Q93" i="4"/>
  <c r="R93" i="4"/>
  <c r="S93" i="4"/>
  <c r="Q94" i="4"/>
  <c r="R94" i="4"/>
  <c r="S94" i="4"/>
  <c r="Q95" i="4"/>
  <c r="R95" i="4"/>
  <c r="S95" i="4"/>
  <c r="R88" i="4"/>
  <c r="S88" i="4"/>
  <c r="Q88" i="4"/>
  <c r="Q77" i="4"/>
  <c r="R77" i="4"/>
  <c r="S77" i="4"/>
  <c r="Q78" i="4"/>
  <c r="R78" i="4"/>
  <c r="S78" i="4"/>
  <c r="Q79" i="4"/>
  <c r="R79" i="4"/>
  <c r="S79" i="4"/>
  <c r="Q80" i="4"/>
  <c r="R80" i="4"/>
  <c r="S80" i="4"/>
  <c r="Q81" i="4"/>
  <c r="R81" i="4"/>
  <c r="S81" i="4"/>
  <c r="Q82" i="4"/>
  <c r="R82" i="4"/>
  <c r="S82" i="4"/>
  <c r="Q83" i="4"/>
  <c r="R83" i="4"/>
  <c r="S83" i="4"/>
  <c r="R76" i="4"/>
  <c r="S76" i="4"/>
  <c r="Q76" i="4"/>
  <c r="Q65" i="4"/>
  <c r="R65" i="4"/>
  <c r="S65" i="4"/>
  <c r="Q66" i="4"/>
  <c r="R66" i="4"/>
  <c r="S66" i="4"/>
  <c r="Q67" i="4"/>
  <c r="R67" i="4"/>
  <c r="S67" i="4"/>
  <c r="Q68" i="4"/>
  <c r="R68" i="4"/>
  <c r="S68" i="4"/>
  <c r="Q69" i="4"/>
  <c r="R69" i="4"/>
  <c r="S69" i="4"/>
  <c r="Q70" i="4"/>
  <c r="R70" i="4"/>
  <c r="S70" i="4"/>
  <c r="Q71" i="4"/>
  <c r="R71" i="4"/>
  <c r="S71" i="4"/>
  <c r="R64" i="4"/>
  <c r="S64" i="4"/>
  <c r="Q64" i="4"/>
  <c r="Q53" i="4"/>
  <c r="R53" i="4"/>
  <c r="S53" i="4"/>
  <c r="Q54" i="4"/>
  <c r="R54" i="4"/>
  <c r="S54" i="4"/>
  <c r="Q55" i="4"/>
  <c r="R55" i="4"/>
  <c r="S55" i="4"/>
  <c r="Q56" i="4"/>
  <c r="R56" i="4"/>
  <c r="S56" i="4"/>
  <c r="Q57" i="4"/>
  <c r="R57" i="4"/>
  <c r="S57" i="4"/>
  <c r="Q58" i="4"/>
  <c r="R58" i="4"/>
  <c r="S58" i="4"/>
  <c r="Q59" i="4"/>
  <c r="R59" i="4"/>
  <c r="S59" i="4"/>
  <c r="R52" i="4"/>
  <c r="S52" i="4"/>
  <c r="Q52" i="4"/>
  <c r="Q41" i="4"/>
  <c r="R41" i="4"/>
  <c r="S41" i="4"/>
  <c r="Q42" i="4"/>
  <c r="R42" i="4"/>
  <c r="S42" i="4"/>
  <c r="Q43" i="4"/>
  <c r="R43" i="4"/>
  <c r="S43" i="4"/>
  <c r="Q44" i="4"/>
  <c r="R44" i="4"/>
  <c r="S44" i="4"/>
  <c r="Q45" i="4"/>
  <c r="R45" i="4"/>
  <c r="S45" i="4"/>
  <c r="Q46" i="4"/>
  <c r="R46" i="4"/>
  <c r="S46" i="4"/>
  <c r="Q47" i="4"/>
  <c r="R47" i="4"/>
  <c r="S47" i="4"/>
  <c r="R40" i="4"/>
  <c r="S40" i="4"/>
  <c r="Q40" i="4"/>
  <c r="Q29" i="4"/>
  <c r="R29" i="4"/>
  <c r="S29" i="4"/>
  <c r="Q30" i="4"/>
  <c r="R30" i="4"/>
  <c r="S30" i="4"/>
  <c r="Q31" i="4"/>
  <c r="R31" i="4"/>
  <c r="S31" i="4"/>
  <c r="Q32" i="4"/>
  <c r="R32" i="4"/>
  <c r="S32" i="4"/>
  <c r="Q33" i="4"/>
  <c r="R33" i="4"/>
  <c r="S33" i="4"/>
  <c r="Q34" i="4"/>
  <c r="R34" i="4"/>
  <c r="S34" i="4"/>
  <c r="Q35" i="4"/>
  <c r="R35" i="4"/>
  <c r="S35" i="4"/>
  <c r="R28" i="4"/>
  <c r="S28" i="4"/>
  <c r="Q28" i="4"/>
  <c r="Q17" i="4"/>
  <c r="R17" i="4"/>
  <c r="S17" i="4"/>
  <c r="Q18" i="4"/>
  <c r="R18" i="4"/>
  <c r="S18" i="4"/>
  <c r="Q19" i="4"/>
  <c r="R19" i="4"/>
  <c r="S19" i="4"/>
  <c r="Q20" i="4"/>
  <c r="R20" i="4"/>
  <c r="S20" i="4"/>
  <c r="Q21" i="4"/>
  <c r="R21" i="4"/>
  <c r="S21" i="4"/>
  <c r="Q22" i="4"/>
  <c r="R22" i="4"/>
  <c r="S22" i="4"/>
  <c r="Q23" i="4"/>
  <c r="R23" i="4"/>
  <c r="S23" i="4"/>
  <c r="R16" i="4"/>
  <c r="S16" i="4"/>
  <c r="Q16" i="4"/>
  <c r="R4" i="4"/>
  <c r="S4" i="4"/>
  <c r="R5" i="4"/>
  <c r="S5" i="4"/>
  <c r="R6" i="4"/>
  <c r="S6" i="4"/>
  <c r="R7" i="4"/>
  <c r="S7" i="4"/>
  <c r="R8" i="4"/>
  <c r="S8" i="4"/>
  <c r="R9" i="4"/>
  <c r="S9" i="4"/>
  <c r="R10" i="4"/>
  <c r="S10" i="4"/>
  <c r="R11" i="4"/>
  <c r="S11" i="4"/>
  <c r="Q5" i="4"/>
  <c r="Q6" i="4"/>
  <c r="Q7" i="4"/>
  <c r="Q8" i="4"/>
  <c r="Q9" i="4"/>
  <c r="Q10" i="4"/>
  <c r="Q11" i="4"/>
  <c r="Q4" i="4"/>
  <c r="Q21" i="2" l="1"/>
  <c r="Q22" i="2"/>
  <c r="R22" i="2"/>
  <c r="S22" i="2"/>
  <c r="R21" i="2"/>
  <c r="S21" i="2"/>
  <c r="Q12" i="4"/>
  <c r="S12" i="4"/>
  <c r="R12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B220" i="4"/>
  <c r="Q220" i="4" l="1"/>
  <c r="Q231" i="4"/>
  <c r="S238" i="4"/>
  <c r="S234" i="4"/>
  <c r="S233" i="4"/>
  <c r="R233" i="4"/>
  <c r="R232" i="4"/>
  <c r="R231" i="4"/>
  <c r="Q238" i="4"/>
  <c r="R235" i="4"/>
  <c r="Q234" i="4"/>
  <c r="Q233" i="4"/>
  <c r="S232" i="4"/>
  <c r="R238" i="4"/>
  <c r="R234" i="4"/>
  <c r="Q232" i="4"/>
  <c r="R220" i="4"/>
  <c r="S231" i="4"/>
  <c r="S220" i="4"/>
  <c r="Q227" i="4"/>
  <c r="Q237" i="4"/>
  <c r="Q236" i="4"/>
  <c r="S225" i="4"/>
  <c r="S235" i="4"/>
  <c r="R224" i="4"/>
  <c r="Q223" i="4"/>
  <c r="S221" i="4"/>
  <c r="R237" i="4"/>
  <c r="Q226" i="4"/>
  <c r="R236" i="4"/>
  <c r="S224" i="4"/>
  <c r="R223" i="4"/>
  <c r="Q222" i="4"/>
  <c r="R227" i="4"/>
  <c r="S227" i="4"/>
  <c r="S237" i="4"/>
  <c r="R226" i="4"/>
  <c r="S236" i="4"/>
  <c r="Q225" i="4"/>
  <c r="Q235" i="4"/>
  <c r="S223" i="4"/>
  <c r="R222" i="4"/>
  <c r="Q221" i="4"/>
  <c r="S226" i="4"/>
  <c r="R225" i="4"/>
  <c r="Q224" i="4"/>
  <c r="S222" i="4"/>
  <c r="R221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B228" i="4"/>
  <c r="S239" i="4" l="1"/>
  <c r="S228" i="4"/>
  <c r="Q228" i="4"/>
  <c r="Q239" i="4"/>
  <c r="R239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Q72" i="4" s="1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P48" i="4"/>
  <c r="O48" i="4"/>
  <c r="N48" i="4"/>
  <c r="M48" i="4"/>
  <c r="L48" i="4"/>
  <c r="K48" i="4"/>
  <c r="J48" i="4"/>
  <c r="I48" i="4"/>
  <c r="H48" i="4"/>
  <c r="G48" i="4"/>
  <c r="S48" i="4" s="1"/>
  <c r="F48" i="4"/>
  <c r="E48" i="4"/>
  <c r="D48" i="4"/>
  <c r="C48" i="4"/>
  <c r="B48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S36" i="4" s="1"/>
  <c r="C36" i="4"/>
  <c r="B36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R24" i="4" s="1"/>
  <c r="B24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S60" i="4" l="1"/>
  <c r="Q48" i="4"/>
  <c r="R48" i="4"/>
  <c r="R84" i="4"/>
  <c r="Q84" i="4"/>
  <c r="S84" i="4"/>
  <c r="S72" i="4"/>
  <c r="R72" i="4"/>
  <c r="R60" i="4"/>
  <c r="Q60" i="4"/>
  <c r="R36" i="4"/>
  <c r="Q36" i="4"/>
  <c r="S24" i="4"/>
  <c r="Q24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212" i="3" l="1"/>
  <c r="S208" i="3"/>
  <c r="R207" i="3"/>
  <c r="Q206" i="3"/>
  <c r="S203" i="3"/>
  <c r="R206" i="3"/>
  <c r="Q205" i="3"/>
  <c r="S207" i="3"/>
  <c r="Q208" i="3"/>
  <c r="S206" i="3"/>
  <c r="R205" i="3"/>
  <c r="Q203" i="3"/>
  <c r="R208" i="3"/>
  <c r="Q207" i="3"/>
  <c r="S205" i="3"/>
  <c r="R203" i="3"/>
  <c r="R216" i="3"/>
  <c r="R215" i="3"/>
  <c r="Q215" i="3"/>
  <c r="S212" i="3"/>
  <c r="Q218" i="3"/>
  <c r="S218" i="3"/>
  <c r="Q216" i="3"/>
  <c r="Q214" i="3"/>
  <c r="S214" i="3"/>
  <c r="R212" i="3"/>
  <c r="R218" i="3"/>
  <c r="S217" i="3"/>
  <c r="R217" i="3"/>
  <c r="Q217" i="3"/>
  <c r="S215" i="3"/>
  <c r="R214" i="3"/>
  <c r="S213" i="3"/>
  <c r="R213" i="3"/>
  <c r="Q213" i="3"/>
  <c r="S216" i="3"/>
  <c r="N216" i="4"/>
  <c r="O216" i="4"/>
  <c r="P216" i="4"/>
  <c r="N204" i="4"/>
  <c r="O204" i="4"/>
  <c r="P204" i="4"/>
  <c r="N192" i="4"/>
  <c r="O192" i="4"/>
  <c r="P192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B180" i="4"/>
  <c r="Q180" i="4" s="1"/>
  <c r="N168" i="4"/>
  <c r="O168" i="4"/>
  <c r="P168" i="4"/>
  <c r="N156" i="4"/>
  <c r="O156" i="4"/>
  <c r="P156" i="4"/>
  <c r="N144" i="4"/>
  <c r="O144" i="4"/>
  <c r="P144" i="4"/>
  <c r="N132" i="4"/>
  <c r="O132" i="4"/>
  <c r="P132" i="4"/>
  <c r="N120" i="4"/>
  <c r="O120" i="4"/>
  <c r="P120" i="4"/>
  <c r="N108" i="4"/>
  <c r="O108" i="4"/>
  <c r="P108" i="4"/>
  <c r="C165" i="3"/>
  <c r="R165" i="3" s="1"/>
  <c r="D165" i="3"/>
  <c r="S165" i="3" s="1"/>
  <c r="E165" i="3"/>
  <c r="F165" i="3"/>
  <c r="G165" i="3"/>
  <c r="H165" i="3"/>
  <c r="I165" i="3"/>
  <c r="J165" i="3"/>
  <c r="K165" i="3"/>
  <c r="L165" i="3"/>
  <c r="M165" i="3"/>
  <c r="N165" i="3"/>
  <c r="O165" i="3"/>
  <c r="P165" i="3"/>
  <c r="B165" i="3"/>
  <c r="Q165" i="3" s="1"/>
  <c r="C44" i="3"/>
  <c r="D44" i="3"/>
  <c r="E44" i="3"/>
  <c r="F44" i="3"/>
  <c r="G44" i="3"/>
  <c r="S44" i="3" s="1"/>
  <c r="H44" i="3"/>
  <c r="I44" i="3"/>
  <c r="J44" i="3"/>
  <c r="K44" i="3"/>
  <c r="L44" i="3"/>
  <c r="M44" i="3"/>
  <c r="N44" i="3"/>
  <c r="O44" i="3"/>
  <c r="P44" i="3"/>
  <c r="B44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B33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B22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B5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B77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B99" i="3"/>
  <c r="Q99" i="3" s="1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B110" i="3"/>
  <c r="C121" i="3"/>
  <c r="R121" i="3" s="1"/>
  <c r="D121" i="3"/>
  <c r="S121" i="3" s="1"/>
  <c r="B121" i="3"/>
  <c r="Q121" i="3" s="1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B132" i="3"/>
  <c r="P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B14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B154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B17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B18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B19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B88" i="3"/>
  <c r="C228" i="4"/>
  <c r="R228" i="4" s="1"/>
  <c r="C120" i="4"/>
  <c r="D120" i="4"/>
  <c r="E120" i="4"/>
  <c r="F120" i="4"/>
  <c r="G120" i="4"/>
  <c r="H120" i="4"/>
  <c r="I120" i="4"/>
  <c r="J120" i="4"/>
  <c r="K120" i="4"/>
  <c r="L120" i="4"/>
  <c r="M120" i="4"/>
  <c r="B120" i="4"/>
  <c r="Q120" i="4" s="1"/>
  <c r="C216" i="4"/>
  <c r="D216" i="4"/>
  <c r="E216" i="4"/>
  <c r="F216" i="4"/>
  <c r="G216" i="4"/>
  <c r="H216" i="4"/>
  <c r="I216" i="4"/>
  <c r="J216" i="4"/>
  <c r="K216" i="4"/>
  <c r="L216" i="4"/>
  <c r="M216" i="4"/>
  <c r="B216" i="4"/>
  <c r="C204" i="4"/>
  <c r="D204" i="4"/>
  <c r="E204" i="4"/>
  <c r="F204" i="4"/>
  <c r="G204" i="4"/>
  <c r="H204" i="4"/>
  <c r="I204" i="4"/>
  <c r="J204" i="4"/>
  <c r="K204" i="4"/>
  <c r="L204" i="4"/>
  <c r="M204" i="4"/>
  <c r="B204" i="4"/>
  <c r="C192" i="4"/>
  <c r="D192" i="4"/>
  <c r="E192" i="4"/>
  <c r="F192" i="4"/>
  <c r="G192" i="4"/>
  <c r="H192" i="4"/>
  <c r="I192" i="4"/>
  <c r="J192" i="4"/>
  <c r="K192" i="4"/>
  <c r="L192" i="4"/>
  <c r="M192" i="4"/>
  <c r="B192" i="4"/>
  <c r="C168" i="4"/>
  <c r="D168" i="4"/>
  <c r="E168" i="4"/>
  <c r="F168" i="4"/>
  <c r="G168" i="4"/>
  <c r="H168" i="4"/>
  <c r="I168" i="4"/>
  <c r="J168" i="4"/>
  <c r="K168" i="4"/>
  <c r="L168" i="4"/>
  <c r="M168" i="4"/>
  <c r="B168" i="4"/>
  <c r="C156" i="4"/>
  <c r="D156" i="4"/>
  <c r="E156" i="4"/>
  <c r="F156" i="4"/>
  <c r="G156" i="4"/>
  <c r="H156" i="4"/>
  <c r="I156" i="4"/>
  <c r="J156" i="4"/>
  <c r="K156" i="4"/>
  <c r="L156" i="4"/>
  <c r="M156" i="4"/>
  <c r="B156" i="4"/>
  <c r="C144" i="4"/>
  <c r="D144" i="4"/>
  <c r="E144" i="4"/>
  <c r="F144" i="4"/>
  <c r="G144" i="4"/>
  <c r="H144" i="4"/>
  <c r="I144" i="4"/>
  <c r="J144" i="4"/>
  <c r="K144" i="4"/>
  <c r="L144" i="4"/>
  <c r="M144" i="4"/>
  <c r="B144" i="4"/>
  <c r="C132" i="4"/>
  <c r="D132" i="4"/>
  <c r="E132" i="4"/>
  <c r="F132" i="4"/>
  <c r="G132" i="4"/>
  <c r="H132" i="4"/>
  <c r="I132" i="4"/>
  <c r="J132" i="4"/>
  <c r="K132" i="4"/>
  <c r="L132" i="4"/>
  <c r="M132" i="4"/>
  <c r="B132" i="4"/>
  <c r="C108" i="4"/>
  <c r="D108" i="4"/>
  <c r="S108" i="4" s="1"/>
  <c r="E108" i="4"/>
  <c r="F108" i="4"/>
  <c r="G108" i="4"/>
  <c r="H108" i="4"/>
  <c r="I108" i="4"/>
  <c r="J108" i="4"/>
  <c r="K108" i="4"/>
  <c r="L108" i="4"/>
  <c r="M108" i="4"/>
  <c r="B108" i="4"/>
  <c r="O96" i="4"/>
  <c r="P96" i="4"/>
  <c r="N96" i="4"/>
  <c r="L96" i="4"/>
  <c r="M96" i="4"/>
  <c r="K96" i="4"/>
  <c r="I96" i="4"/>
  <c r="J96" i="4"/>
  <c r="H96" i="4"/>
  <c r="F96" i="4"/>
  <c r="G96" i="4"/>
  <c r="E96" i="4"/>
  <c r="C96" i="4"/>
  <c r="D96" i="4"/>
  <c r="B96" i="4"/>
  <c r="M11" i="3"/>
  <c r="L11" i="3"/>
  <c r="K11" i="3"/>
  <c r="J11" i="3"/>
  <c r="I11" i="3"/>
  <c r="H11" i="3"/>
  <c r="G11" i="3"/>
  <c r="F11" i="3"/>
  <c r="E11" i="3"/>
  <c r="D202" i="3"/>
  <c r="S202" i="3" s="1"/>
  <c r="C202" i="3"/>
  <c r="R202" i="3" s="1"/>
  <c r="B202" i="3"/>
  <c r="Q202" i="3" s="1"/>
  <c r="R168" i="4" l="1"/>
  <c r="S180" i="4"/>
  <c r="Q44" i="3"/>
  <c r="R180" i="4"/>
  <c r="S144" i="4"/>
  <c r="Q204" i="4"/>
  <c r="R44" i="3"/>
  <c r="Q216" i="4"/>
  <c r="Q176" i="3"/>
  <c r="Q110" i="3"/>
  <c r="S110" i="3"/>
  <c r="R110" i="3"/>
  <c r="S120" i="4"/>
  <c r="R120" i="4"/>
  <c r="R96" i="4"/>
  <c r="R77" i="3"/>
  <c r="Q22" i="3"/>
  <c r="S198" i="3"/>
  <c r="Q198" i="3"/>
  <c r="R198" i="3"/>
  <c r="S187" i="3"/>
  <c r="Q187" i="3"/>
  <c r="R187" i="3"/>
  <c r="R176" i="3"/>
  <c r="S176" i="3"/>
  <c r="R154" i="3"/>
  <c r="S154" i="3"/>
  <c r="Q154" i="3"/>
  <c r="Q143" i="3"/>
  <c r="S143" i="3"/>
  <c r="R143" i="3"/>
  <c r="S132" i="3"/>
  <c r="Q132" i="3"/>
  <c r="R132" i="3"/>
  <c r="R99" i="3"/>
  <c r="S99" i="3"/>
  <c r="Q88" i="3"/>
  <c r="R88" i="3"/>
  <c r="S88" i="3"/>
  <c r="S77" i="3"/>
  <c r="Q77" i="3"/>
  <c r="R66" i="3"/>
  <c r="S66" i="3"/>
  <c r="B204" i="3"/>
  <c r="Q204" i="3" s="1"/>
  <c r="Q55" i="3"/>
  <c r="C204" i="3"/>
  <c r="R204" i="3" s="1"/>
  <c r="R55" i="3"/>
  <c r="D204" i="3"/>
  <c r="S204" i="3" s="1"/>
  <c r="S55" i="3"/>
  <c r="R33" i="3"/>
  <c r="S33" i="3"/>
  <c r="Q33" i="3"/>
  <c r="S22" i="3"/>
  <c r="R22" i="3"/>
  <c r="R216" i="4"/>
  <c r="S216" i="4"/>
  <c r="R204" i="4"/>
  <c r="S204" i="4"/>
  <c r="Q192" i="4"/>
  <c r="R192" i="4"/>
  <c r="S192" i="4"/>
  <c r="Q168" i="4"/>
  <c r="S168" i="4"/>
  <c r="Q156" i="4"/>
  <c r="R156" i="4"/>
  <c r="S156" i="4"/>
  <c r="Q144" i="4"/>
  <c r="R144" i="4"/>
  <c r="Q132" i="4"/>
  <c r="R132" i="4"/>
  <c r="S132" i="4"/>
  <c r="Q108" i="4"/>
  <c r="R108" i="4"/>
  <c r="S96" i="4"/>
  <c r="Q96" i="4"/>
  <c r="B66" i="3"/>
  <c r="Q66" i="3" s="1"/>
  <c r="N209" i="3"/>
  <c r="J209" i="3"/>
  <c r="F209" i="3"/>
  <c r="M209" i="3"/>
  <c r="I209" i="3"/>
  <c r="E209" i="3"/>
  <c r="P209" i="3"/>
  <c r="L209" i="3"/>
  <c r="H209" i="3"/>
  <c r="O209" i="3"/>
  <c r="K209" i="3"/>
  <c r="G209" i="3"/>
  <c r="C11" i="3"/>
  <c r="R11" i="3" s="1"/>
  <c r="B11" i="3"/>
  <c r="Q11" i="3" s="1"/>
  <c r="D11" i="3"/>
  <c r="S11" i="3" s="1"/>
  <c r="S219" i="3" l="1"/>
  <c r="Q219" i="3"/>
  <c r="R219" i="3"/>
  <c r="D209" i="3"/>
  <c r="S209" i="3" s="1"/>
  <c r="B209" i="3"/>
  <c r="Q209" i="3" s="1"/>
  <c r="C209" i="3"/>
  <c r="R209" i="3" s="1"/>
</calcChain>
</file>

<file path=xl/sharedStrings.xml><?xml version="1.0" encoding="utf-8"?>
<sst xmlns="http://schemas.openxmlformats.org/spreadsheetml/2006/main" count="1399" uniqueCount="66">
  <si>
    <t>ИТОГО</t>
  </si>
  <si>
    <t>Шушенский район</t>
  </si>
  <si>
    <t>Ужурский район</t>
  </si>
  <si>
    <t>Тасеевский район</t>
  </si>
  <si>
    <t>Сухобузимский район</t>
  </si>
  <si>
    <t>Новоселовский район</t>
  </si>
  <si>
    <t>Идринский район</t>
  </si>
  <si>
    <t>Ермаковский район</t>
  </si>
  <si>
    <t>Абанский район</t>
  </si>
  <si>
    <t>Г. Шарыпово</t>
  </si>
  <si>
    <t>Г. Норильск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</si>
  <si>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</si>
  <si>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</si>
  <si>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</si>
  <si>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</si>
  <si>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</si>
  <si>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Дивногорск</t>
  </si>
  <si>
    <t>Г. Ачинск</t>
  </si>
  <si>
    <t>КМКК, г. Красноярск</t>
  </si>
  <si>
    <t>ПВД</t>
  </si>
  <si>
    <t>Степенные</t>
  </si>
  <si>
    <t>I к.с.</t>
  </si>
  <si>
    <t>II к.с.</t>
  </si>
  <si>
    <t>III к.с.</t>
  </si>
  <si>
    <t>ВСЕГО</t>
  </si>
  <si>
    <t>Территории</t>
  </si>
  <si>
    <t>походов</t>
  </si>
  <si>
    <t>детей</t>
  </si>
  <si>
    <t>участн.</t>
  </si>
  <si>
    <t>Количество походов/в них участников/детей</t>
  </si>
  <si>
    <t>Итого</t>
  </si>
  <si>
    <t xml:space="preserve">походов </t>
  </si>
  <si>
    <t>уч.</t>
  </si>
  <si>
    <t>пешеходный</t>
  </si>
  <si>
    <t>лыжный</t>
  </si>
  <si>
    <t>горный</t>
  </si>
  <si>
    <t>водный</t>
  </si>
  <si>
    <t>велосипедный</t>
  </si>
  <si>
    <t>спелео</t>
  </si>
  <si>
    <t>конный</t>
  </si>
  <si>
    <t>комбинированный</t>
  </si>
  <si>
    <t>Вост. Саян</t>
  </si>
  <si>
    <t>Зап. Саян</t>
  </si>
  <si>
    <t>Вост. Сибирь</t>
  </si>
  <si>
    <t>Зап. Сибирь</t>
  </si>
  <si>
    <t>Плато Путорана</t>
  </si>
  <si>
    <t>Кузн. Алатау</t>
  </si>
  <si>
    <t>КМКК Красноярск</t>
  </si>
  <si>
    <t>Ачинск</t>
  </si>
  <si>
    <t>Железногорск</t>
  </si>
  <si>
    <t>Зеленогорск</t>
  </si>
  <si>
    <t>Канск</t>
  </si>
  <si>
    <t>Лесосибирск</t>
  </si>
  <si>
    <t>Минусинск</t>
  </si>
  <si>
    <t>Норильск</t>
  </si>
  <si>
    <t>Шарыпово</t>
  </si>
  <si>
    <t>Сухобузимский
 район</t>
  </si>
  <si>
    <t>Походов без ПВД</t>
  </si>
  <si>
    <t>Дети из внесемейных учреждений</t>
  </si>
  <si>
    <t>Дети с ОВЗ</t>
  </si>
  <si>
    <t>Подготовлено руководителей 1-2 дн. походов</t>
  </si>
  <si>
    <t>Подготовлено (переаттес-товано) ИДЮТ</t>
  </si>
  <si>
    <t>Дивногорск</t>
  </si>
  <si>
    <t>Другие районы</t>
  </si>
  <si>
    <t>Дети в трудной жизненной ситуации</t>
  </si>
  <si>
    <t>Дети, состоящие на учете в ОВД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</si>
</sst>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16" xfId="0" applyFont="1" applyBorder="1"/>
    <xf numFmtId="0" fontId="0" fillId="2" borderId="9" xfId="0" applyFont="1" applyFill="1" applyBorder="1"/>
    <xf numFmtId="0" fontId="0" fillId="0" borderId="9" xfId="0" applyFont="1" applyBorder="1"/>
    <xf numFmtId="0" fontId="0" fillId="2" borderId="17" xfId="0" applyFont="1" applyFill="1" applyBorder="1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9" xfId="0" applyFill="1" applyBorder="1"/>
    <xf numFmtId="0" fontId="2" fillId="0" borderId="10" xfId="0" applyFont="1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5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13" xfId="0" applyFill="1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5" xfId="0" applyBorder="1"/>
    <xf numFmtId="0" fontId="0" fillId="0" borderId="37" xfId="0" applyBorder="1"/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2" fillId="0" borderId="13" xfId="0" applyFont="1" applyFill="1" applyBorder="1"/>
    <xf numFmtId="0" fontId="0" fillId="0" borderId="37" xfId="0" applyFill="1" applyBorder="1"/>
    <xf numFmtId="0" fontId="0" fillId="0" borderId="30" xfId="0" applyFill="1" applyBorder="1" applyAlignment="1">
      <alignment horizontal="center" vertical="center"/>
    </xf>
    <xf numFmtId="0" fontId="0" fillId="0" borderId="45" xfId="0" applyFill="1" applyBorder="1"/>
    <xf numFmtId="0" fontId="0" fillId="0" borderId="4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6" xfId="0" applyFill="1" applyBorder="1"/>
    <xf numFmtId="0" fontId="0" fillId="0" borderId="57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34" xfId="0" applyBorder="1"/>
    <xf numFmtId="0" fontId="0" fillId="0" borderId="0" xfId="0" applyBorder="1"/>
    <xf numFmtId="0" fontId="0" fillId="0" borderId="0" xfId="0" applyFill="1" applyBorder="1"/>
    <xf numFmtId="0" fontId="0" fillId="0" borderId="2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0" fillId="0" borderId="6" xfId="0" applyFont="1" applyBorder="1"/>
    <xf numFmtId="0" fontId="0" fillId="2" borderId="6" xfId="0" applyFont="1" applyFill="1" applyBorder="1"/>
    <xf numFmtId="0" fontId="0" fillId="0" borderId="10" xfId="0" applyFont="1" applyBorder="1"/>
    <xf numFmtId="0" fontId="2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1" xfId="0" applyFont="1" applyBorder="1"/>
    <xf numFmtId="0" fontId="0" fillId="0" borderId="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13" xfId="0" applyFont="1" applyFill="1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" fontId="1" fillId="0" borderId="50" xfId="0" applyNumberFormat="1" applyFont="1" applyFill="1" applyBorder="1"/>
    <xf numFmtId="0" fontId="1" fillId="0" borderId="51" xfId="0" applyNumberFormat="1" applyFont="1" applyFill="1" applyBorder="1" applyProtection="1">
      <protection locked="0"/>
    </xf>
    <xf numFmtId="1" fontId="1" fillId="0" borderId="52" xfId="0" applyNumberFormat="1" applyFont="1" applyFill="1" applyBorder="1" applyProtection="1">
      <protection locked="0"/>
    </xf>
    <xf numFmtId="1" fontId="1" fillId="0" borderId="50" xfId="0" applyNumberFormat="1" applyFont="1" applyFill="1" applyBorder="1" applyProtection="1">
      <protection locked="0"/>
    </xf>
    <xf numFmtId="1" fontId="1" fillId="0" borderId="51" xfId="0" applyNumberFormat="1" applyFont="1" applyFill="1" applyBorder="1" applyProtection="1">
      <protection locked="0"/>
    </xf>
    <xf numFmtId="1" fontId="1" fillId="0" borderId="51" xfId="0" applyNumberFormat="1" applyFont="1" applyFill="1" applyBorder="1"/>
    <xf numFmtId="1" fontId="1" fillId="0" borderId="50" xfId="0" applyNumberFormat="1" applyFont="1" applyBorder="1" applyProtection="1">
      <protection locked="0"/>
    </xf>
    <xf numFmtId="1" fontId="1" fillId="0" borderId="51" xfId="0" applyNumberFormat="1" applyFont="1" applyBorder="1" applyProtection="1">
      <protection locked="0"/>
    </xf>
    <xf numFmtId="1" fontId="1" fillId="0" borderId="52" xfId="0" applyNumberFormat="1" applyFont="1" applyBorder="1" applyProtection="1">
      <protection locked="0"/>
    </xf>
    <xf numFmtId="1" fontId="1" fillId="0" borderId="6" xfId="0" applyNumberFormat="1" applyFont="1" applyFill="1" applyBorder="1"/>
    <xf numFmtId="1" fontId="1" fillId="0" borderId="1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1" fontId="1" fillId="0" borderId="1" xfId="0" applyNumberFormat="1" applyFont="1" applyFill="1" applyBorder="1"/>
    <xf numFmtId="1" fontId="1" fillId="0" borderId="6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1" fontId="1" fillId="0" borderId="7" xfId="0" applyNumberFormat="1" applyFont="1" applyBorder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63" xfId="0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0" xfId="0" applyNumberFormat="1" applyFont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0" xfId="0" applyFill="1" applyBorder="1" applyAlignment="1">
      <alignment horizontal="right"/>
    </xf>
    <xf numFmtId="0" fontId="0" fillId="0" borderId="51" xfId="0" applyFill="1" applyBorder="1" applyAlignment="1">
      <alignment horizontal="right"/>
    </xf>
    <xf numFmtId="0" fontId="0" fillId="0" borderId="52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31" xfId="0" applyFill="1" applyBorder="1" applyAlignment="1">
      <alignment horizontal="right"/>
    </xf>
    <xf numFmtId="0" fontId="0" fillId="0" borderId="32" xfId="0" applyFill="1" applyBorder="1" applyAlignment="1">
      <alignment horizontal="right"/>
    </xf>
    <xf numFmtId="0" fontId="0" fillId="0" borderId="33" xfId="0" applyFill="1" applyBorder="1" applyAlignment="1">
      <alignment horizontal="right"/>
    </xf>
    <xf numFmtId="0" fontId="0" fillId="0" borderId="3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3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99FF66"/>
      <color rgb="FFFFFF99"/>
      <color rgb="FFFFCCFF"/>
      <color rgb="FFFF9966"/>
      <color rgb="FFC55A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view="pageBreakPreview" zoomScale="60" zoomScaleNormal="100" workbookViewId="0">
      <selection activeCell="O27" sqref="O23:O27"/>
    </sheetView>
  </sheetViews>
  <sheetFormatPr defaultRowHeight="15" x14ac:dyDescent="0.25"/>
  <cols>
    <col min="1" max="1" width="22" customWidth="1"/>
    <col min="2" max="19" width="6.7109375" customWidth="1"/>
  </cols>
  <sheetData>
    <row r="1" spans="1:19" ht="15.75" thickBot="1" x14ac:dyDescent="0.3">
      <c r="A1" s="141" t="s">
        <v>25</v>
      </c>
      <c r="B1" s="138" t="s">
        <v>19</v>
      </c>
      <c r="C1" s="139"/>
      <c r="D1" s="140"/>
      <c r="E1" s="138" t="s">
        <v>20</v>
      </c>
      <c r="F1" s="139"/>
      <c r="G1" s="140"/>
      <c r="H1" s="138" t="s">
        <v>21</v>
      </c>
      <c r="I1" s="139"/>
      <c r="J1" s="140"/>
      <c r="K1" s="138" t="s">
        <v>22</v>
      </c>
      <c r="L1" s="139"/>
      <c r="M1" s="140"/>
      <c r="N1" s="138" t="s">
        <v>23</v>
      </c>
      <c r="O1" s="139"/>
      <c r="P1" s="140"/>
      <c r="Q1" s="138" t="s">
        <v>24</v>
      </c>
      <c r="R1" s="139"/>
      <c r="S1" s="140"/>
    </row>
    <row r="2" spans="1:19" ht="15.75" thickBot="1" x14ac:dyDescent="0.3">
      <c r="A2" s="142"/>
      <c r="B2" s="5" t="s">
        <v>26</v>
      </c>
      <c r="C2" s="6" t="s">
        <v>28</v>
      </c>
      <c r="D2" s="7" t="s">
        <v>27</v>
      </c>
      <c r="E2" s="5" t="s">
        <v>26</v>
      </c>
      <c r="F2" s="6" t="s">
        <v>28</v>
      </c>
      <c r="G2" s="7" t="s">
        <v>27</v>
      </c>
      <c r="H2" s="5" t="s">
        <v>26</v>
      </c>
      <c r="I2" s="6" t="s">
        <v>28</v>
      </c>
      <c r="J2" s="7" t="s">
        <v>27</v>
      </c>
      <c r="K2" s="5" t="s">
        <v>26</v>
      </c>
      <c r="L2" s="6" t="s">
        <v>28</v>
      </c>
      <c r="M2" s="7" t="s">
        <v>27</v>
      </c>
      <c r="N2" s="5" t="s">
        <v>26</v>
      </c>
      <c r="O2" s="6" t="s">
        <v>28</v>
      </c>
      <c r="P2" s="8" t="s">
        <v>27</v>
      </c>
      <c r="Q2" s="5" t="s">
        <v>26</v>
      </c>
      <c r="R2" s="6" t="s">
        <v>28</v>
      </c>
      <c r="S2" s="7" t="s">
        <v>27</v>
      </c>
    </row>
    <row r="3" spans="1:19" x14ac:dyDescent="0.25">
      <c r="A3" s="1" t="s">
        <v>18</v>
      </c>
      <c r="B3" s="9">
        <v>33</v>
      </c>
      <c r="C3" s="10">
        <v>1189</v>
      </c>
      <c r="D3" s="11">
        <v>939</v>
      </c>
      <c r="E3" s="9">
        <v>25</v>
      </c>
      <c r="F3" s="10">
        <v>303</v>
      </c>
      <c r="G3" s="11">
        <v>244</v>
      </c>
      <c r="H3" s="9">
        <v>13</v>
      </c>
      <c r="I3" s="10">
        <v>173</v>
      </c>
      <c r="J3" s="11">
        <v>101</v>
      </c>
      <c r="K3" s="9">
        <v>2</v>
      </c>
      <c r="L3" s="10">
        <v>24</v>
      </c>
      <c r="M3" s="11">
        <v>8</v>
      </c>
      <c r="N3" s="9">
        <v>1</v>
      </c>
      <c r="O3" s="10">
        <v>8</v>
      </c>
      <c r="P3" s="12">
        <v>5</v>
      </c>
      <c r="Q3" s="13">
        <f>B3+E3+H3+K3+N3</f>
        <v>74</v>
      </c>
      <c r="R3" s="13">
        <f t="shared" ref="R3:S3" si="0">C3+F3+I3+L3+O3</f>
        <v>1697</v>
      </c>
      <c r="S3" s="13">
        <f t="shared" si="0"/>
        <v>1297</v>
      </c>
    </row>
    <row r="4" spans="1:19" x14ac:dyDescent="0.25">
      <c r="A4" s="2" t="s">
        <v>17</v>
      </c>
      <c r="B4" s="14">
        <v>16</v>
      </c>
      <c r="C4" s="15">
        <v>527</v>
      </c>
      <c r="D4" s="16">
        <v>430</v>
      </c>
      <c r="E4" s="14">
        <v>1</v>
      </c>
      <c r="F4" s="15">
        <v>8</v>
      </c>
      <c r="G4" s="16">
        <v>0</v>
      </c>
      <c r="H4" s="14">
        <v>1</v>
      </c>
      <c r="I4" s="15">
        <v>12</v>
      </c>
      <c r="J4" s="16">
        <v>9</v>
      </c>
      <c r="K4" s="14">
        <v>0</v>
      </c>
      <c r="L4" s="15">
        <v>0</v>
      </c>
      <c r="M4" s="16">
        <v>0</v>
      </c>
      <c r="N4" s="14">
        <v>0</v>
      </c>
      <c r="O4" s="15">
        <v>0</v>
      </c>
      <c r="P4" s="17">
        <v>0</v>
      </c>
      <c r="Q4" s="13">
        <f t="shared" ref="Q4:Q20" si="1">B4+E4+H4+K4+N4</f>
        <v>18</v>
      </c>
      <c r="R4" s="13">
        <f t="shared" ref="R4:R21" si="2">C4+F4+I4+L4+O4</f>
        <v>547</v>
      </c>
      <c r="S4" s="13">
        <f t="shared" ref="S4:S21" si="3">D4+G4+J4+M4+P4</f>
        <v>439</v>
      </c>
    </row>
    <row r="5" spans="1:19" x14ac:dyDescent="0.25">
      <c r="A5" s="3" t="s">
        <v>16</v>
      </c>
      <c r="B5" s="14">
        <v>1</v>
      </c>
      <c r="C5" s="15">
        <v>17</v>
      </c>
      <c r="D5" s="16">
        <v>15</v>
      </c>
      <c r="E5" s="14">
        <v>0</v>
      </c>
      <c r="F5" s="15">
        <v>0</v>
      </c>
      <c r="G5" s="16">
        <v>0</v>
      </c>
      <c r="H5" s="14">
        <v>0</v>
      </c>
      <c r="I5" s="15">
        <v>0</v>
      </c>
      <c r="J5" s="16">
        <v>0</v>
      </c>
      <c r="K5" s="14">
        <v>0</v>
      </c>
      <c r="L5" s="15">
        <v>0</v>
      </c>
      <c r="M5" s="16">
        <v>0</v>
      </c>
      <c r="N5" s="14">
        <v>0</v>
      </c>
      <c r="O5" s="15">
        <v>0</v>
      </c>
      <c r="P5" s="17">
        <v>0</v>
      </c>
      <c r="Q5" s="13">
        <f t="shared" si="1"/>
        <v>1</v>
      </c>
      <c r="R5" s="13">
        <f t="shared" si="2"/>
        <v>17</v>
      </c>
      <c r="S5" s="13">
        <f t="shared" si="3"/>
        <v>15</v>
      </c>
    </row>
    <row r="6" spans="1:19" x14ac:dyDescent="0.25">
      <c r="A6" s="2" t="s">
        <v>15</v>
      </c>
      <c r="B6" s="14">
        <v>0</v>
      </c>
      <c r="C6" s="15">
        <v>0</v>
      </c>
      <c r="D6" s="16">
        <v>0</v>
      </c>
      <c r="E6" s="14">
        <v>1</v>
      </c>
      <c r="F6" s="15">
        <v>14</v>
      </c>
      <c r="G6" s="16">
        <v>12</v>
      </c>
      <c r="H6" s="14">
        <v>0</v>
      </c>
      <c r="I6" s="15">
        <v>0</v>
      </c>
      <c r="J6" s="16">
        <v>0</v>
      </c>
      <c r="K6" s="14">
        <v>0</v>
      </c>
      <c r="L6" s="15">
        <v>0</v>
      </c>
      <c r="M6" s="16">
        <v>0</v>
      </c>
      <c r="N6" s="14">
        <v>0</v>
      </c>
      <c r="O6" s="15">
        <v>0</v>
      </c>
      <c r="P6" s="17">
        <v>0</v>
      </c>
      <c r="Q6" s="13">
        <f t="shared" si="1"/>
        <v>1</v>
      </c>
      <c r="R6" s="13">
        <f t="shared" si="2"/>
        <v>14</v>
      </c>
      <c r="S6" s="13">
        <f t="shared" si="3"/>
        <v>12</v>
      </c>
    </row>
    <row r="7" spans="1:19" x14ac:dyDescent="0.25">
      <c r="A7" s="3" t="s">
        <v>14</v>
      </c>
      <c r="B7" s="14">
        <v>4</v>
      </c>
      <c r="C7" s="15">
        <v>102</v>
      </c>
      <c r="D7" s="16">
        <v>54</v>
      </c>
      <c r="E7" s="14">
        <v>0</v>
      </c>
      <c r="F7" s="15">
        <v>0</v>
      </c>
      <c r="G7" s="16">
        <v>0</v>
      </c>
      <c r="H7" s="14">
        <v>0</v>
      </c>
      <c r="I7" s="15">
        <v>0</v>
      </c>
      <c r="J7" s="16">
        <v>0</v>
      </c>
      <c r="K7" s="14">
        <v>0</v>
      </c>
      <c r="L7" s="15">
        <v>0</v>
      </c>
      <c r="M7" s="16">
        <v>0</v>
      </c>
      <c r="N7" s="14">
        <v>0</v>
      </c>
      <c r="O7" s="15">
        <v>0</v>
      </c>
      <c r="P7" s="17">
        <v>0</v>
      </c>
      <c r="Q7" s="13">
        <f t="shared" si="1"/>
        <v>4</v>
      </c>
      <c r="R7" s="13">
        <f t="shared" si="2"/>
        <v>102</v>
      </c>
      <c r="S7" s="13">
        <f t="shared" si="3"/>
        <v>54</v>
      </c>
    </row>
    <row r="8" spans="1:19" x14ac:dyDescent="0.25">
      <c r="A8" s="2" t="s">
        <v>13</v>
      </c>
      <c r="B8" s="14">
        <v>44</v>
      </c>
      <c r="C8" s="15">
        <v>464</v>
      </c>
      <c r="D8" s="16">
        <v>411</v>
      </c>
      <c r="E8" s="14">
        <v>2</v>
      </c>
      <c r="F8" s="15">
        <v>33</v>
      </c>
      <c r="G8" s="16">
        <v>28</v>
      </c>
      <c r="H8" s="14">
        <v>0</v>
      </c>
      <c r="I8" s="15">
        <v>0</v>
      </c>
      <c r="J8" s="16">
        <v>0</v>
      </c>
      <c r="K8" s="14">
        <v>0</v>
      </c>
      <c r="L8" s="15">
        <v>0</v>
      </c>
      <c r="M8" s="16">
        <v>0</v>
      </c>
      <c r="N8" s="14">
        <v>0</v>
      </c>
      <c r="O8" s="15">
        <v>0</v>
      </c>
      <c r="P8" s="17">
        <v>0</v>
      </c>
      <c r="Q8" s="13">
        <f t="shared" si="1"/>
        <v>46</v>
      </c>
      <c r="R8" s="13">
        <f t="shared" si="2"/>
        <v>497</v>
      </c>
      <c r="S8" s="13">
        <f t="shared" si="3"/>
        <v>439</v>
      </c>
    </row>
    <row r="9" spans="1:19" x14ac:dyDescent="0.25">
      <c r="A9" s="3" t="s">
        <v>12</v>
      </c>
      <c r="B9" s="14">
        <v>92</v>
      </c>
      <c r="C9" s="15">
        <v>2254</v>
      </c>
      <c r="D9" s="16">
        <v>1928</v>
      </c>
      <c r="E9" s="14">
        <v>17</v>
      </c>
      <c r="F9" s="15">
        <v>470</v>
      </c>
      <c r="G9" s="16">
        <v>372</v>
      </c>
      <c r="H9" s="14">
        <v>24</v>
      </c>
      <c r="I9" s="15">
        <v>323</v>
      </c>
      <c r="J9" s="16">
        <v>223</v>
      </c>
      <c r="K9" s="14">
        <v>11</v>
      </c>
      <c r="L9" s="15">
        <v>149</v>
      </c>
      <c r="M9" s="16">
        <v>109</v>
      </c>
      <c r="N9" s="14">
        <v>0</v>
      </c>
      <c r="O9" s="15">
        <v>0</v>
      </c>
      <c r="P9" s="17">
        <v>0</v>
      </c>
      <c r="Q9" s="13">
        <f t="shared" si="1"/>
        <v>144</v>
      </c>
      <c r="R9" s="13">
        <f t="shared" si="2"/>
        <v>3196</v>
      </c>
      <c r="S9" s="13">
        <f t="shared" si="3"/>
        <v>2632</v>
      </c>
    </row>
    <row r="10" spans="1:19" x14ac:dyDescent="0.25">
      <c r="A10" s="2" t="s">
        <v>11</v>
      </c>
      <c r="B10" s="14">
        <v>45</v>
      </c>
      <c r="C10" s="15">
        <v>657</v>
      </c>
      <c r="D10" s="16">
        <v>594</v>
      </c>
      <c r="E10" s="14">
        <v>1</v>
      </c>
      <c r="F10" s="15">
        <v>9</v>
      </c>
      <c r="G10" s="16">
        <v>3</v>
      </c>
      <c r="H10" s="14">
        <v>1</v>
      </c>
      <c r="I10" s="15">
        <v>8</v>
      </c>
      <c r="J10" s="16">
        <v>7</v>
      </c>
      <c r="K10" s="14">
        <v>0</v>
      </c>
      <c r="L10" s="15">
        <v>0</v>
      </c>
      <c r="M10" s="16">
        <v>0</v>
      </c>
      <c r="N10" s="14">
        <v>0</v>
      </c>
      <c r="O10" s="15">
        <v>0</v>
      </c>
      <c r="P10" s="17">
        <v>0</v>
      </c>
      <c r="Q10" s="13">
        <f t="shared" si="1"/>
        <v>47</v>
      </c>
      <c r="R10" s="13">
        <f t="shared" si="2"/>
        <v>674</v>
      </c>
      <c r="S10" s="13">
        <f t="shared" si="3"/>
        <v>604</v>
      </c>
    </row>
    <row r="11" spans="1:19" x14ac:dyDescent="0.25">
      <c r="A11" s="3" t="s">
        <v>10</v>
      </c>
      <c r="B11" s="14">
        <v>32</v>
      </c>
      <c r="C11" s="15">
        <v>407</v>
      </c>
      <c r="D11" s="16">
        <v>348</v>
      </c>
      <c r="E11" s="14">
        <v>0</v>
      </c>
      <c r="F11" s="15">
        <v>0</v>
      </c>
      <c r="G11" s="16">
        <v>0</v>
      </c>
      <c r="H11" s="14">
        <v>0</v>
      </c>
      <c r="I11" s="15">
        <v>0</v>
      </c>
      <c r="J11" s="16">
        <v>0</v>
      </c>
      <c r="K11" s="14">
        <v>0</v>
      </c>
      <c r="L11" s="15">
        <v>0</v>
      </c>
      <c r="M11" s="16">
        <v>0</v>
      </c>
      <c r="N11" s="14">
        <v>0</v>
      </c>
      <c r="O11" s="15">
        <v>0</v>
      </c>
      <c r="P11" s="17">
        <v>0</v>
      </c>
      <c r="Q11" s="13">
        <f t="shared" si="1"/>
        <v>32</v>
      </c>
      <c r="R11" s="13">
        <f t="shared" si="2"/>
        <v>407</v>
      </c>
      <c r="S11" s="13">
        <f t="shared" si="3"/>
        <v>348</v>
      </c>
    </row>
    <row r="12" spans="1:19" x14ac:dyDescent="0.25">
      <c r="A12" s="2" t="s">
        <v>9</v>
      </c>
      <c r="B12" s="14">
        <v>3</v>
      </c>
      <c r="C12" s="15">
        <v>73</v>
      </c>
      <c r="D12" s="16">
        <v>67</v>
      </c>
      <c r="E12" s="14">
        <v>2</v>
      </c>
      <c r="F12" s="15">
        <v>17</v>
      </c>
      <c r="G12" s="16">
        <v>8</v>
      </c>
      <c r="H12" s="14">
        <v>1</v>
      </c>
      <c r="I12" s="15">
        <v>8</v>
      </c>
      <c r="J12" s="16">
        <v>6</v>
      </c>
      <c r="K12" s="14">
        <v>0</v>
      </c>
      <c r="L12" s="15">
        <v>0</v>
      </c>
      <c r="M12" s="16">
        <v>0</v>
      </c>
      <c r="N12" s="14">
        <v>0</v>
      </c>
      <c r="O12" s="15">
        <v>0</v>
      </c>
      <c r="P12" s="17">
        <v>0</v>
      </c>
      <c r="Q12" s="13">
        <f t="shared" si="1"/>
        <v>6</v>
      </c>
      <c r="R12" s="13">
        <f t="shared" si="2"/>
        <v>98</v>
      </c>
      <c r="S12" s="13">
        <f t="shared" si="3"/>
        <v>81</v>
      </c>
    </row>
    <row r="13" spans="1:19" x14ac:dyDescent="0.25">
      <c r="A13" s="3" t="s">
        <v>8</v>
      </c>
      <c r="B13" s="14">
        <v>5</v>
      </c>
      <c r="C13" s="15">
        <v>151</v>
      </c>
      <c r="D13" s="16">
        <v>110</v>
      </c>
      <c r="E13" s="14">
        <v>3</v>
      </c>
      <c r="F13" s="15">
        <v>157</v>
      </c>
      <c r="G13" s="16">
        <v>89</v>
      </c>
      <c r="H13" s="14">
        <v>1</v>
      </c>
      <c r="I13" s="15">
        <v>19</v>
      </c>
      <c r="J13" s="16">
        <v>12</v>
      </c>
      <c r="K13" s="14">
        <v>0</v>
      </c>
      <c r="L13" s="15">
        <v>0</v>
      </c>
      <c r="M13" s="16">
        <v>0</v>
      </c>
      <c r="N13" s="14">
        <v>0</v>
      </c>
      <c r="O13" s="15">
        <v>0</v>
      </c>
      <c r="P13" s="17">
        <v>0</v>
      </c>
      <c r="Q13" s="13">
        <f t="shared" si="1"/>
        <v>9</v>
      </c>
      <c r="R13" s="13">
        <f t="shared" si="2"/>
        <v>327</v>
      </c>
      <c r="S13" s="13">
        <f t="shared" si="3"/>
        <v>211</v>
      </c>
    </row>
    <row r="14" spans="1:19" x14ac:dyDescent="0.25">
      <c r="A14" s="3" t="s">
        <v>7</v>
      </c>
      <c r="B14" s="14">
        <v>2</v>
      </c>
      <c r="C14" s="15">
        <v>24</v>
      </c>
      <c r="D14" s="16">
        <v>20</v>
      </c>
      <c r="E14" s="14">
        <v>0</v>
      </c>
      <c r="F14" s="15">
        <v>0</v>
      </c>
      <c r="G14" s="16">
        <v>0</v>
      </c>
      <c r="H14" s="14">
        <v>0</v>
      </c>
      <c r="I14" s="15">
        <v>0</v>
      </c>
      <c r="J14" s="16">
        <v>0</v>
      </c>
      <c r="K14" s="14">
        <v>0</v>
      </c>
      <c r="L14" s="15">
        <v>0</v>
      </c>
      <c r="M14" s="16">
        <v>0</v>
      </c>
      <c r="N14" s="14">
        <v>0</v>
      </c>
      <c r="O14" s="15">
        <v>0</v>
      </c>
      <c r="P14" s="17">
        <v>0</v>
      </c>
      <c r="Q14" s="13">
        <f t="shared" si="1"/>
        <v>2</v>
      </c>
      <c r="R14" s="13">
        <f t="shared" si="2"/>
        <v>24</v>
      </c>
      <c r="S14" s="13">
        <f t="shared" si="3"/>
        <v>20</v>
      </c>
    </row>
    <row r="15" spans="1:19" x14ac:dyDescent="0.25">
      <c r="A15" s="2" t="s">
        <v>6</v>
      </c>
      <c r="B15" s="14">
        <v>1</v>
      </c>
      <c r="C15" s="15">
        <v>27</v>
      </c>
      <c r="D15" s="16">
        <v>24</v>
      </c>
      <c r="E15" s="14">
        <v>0</v>
      </c>
      <c r="F15" s="15">
        <v>0</v>
      </c>
      <c r="G15" s="16">
        <v>0</v>
      </c>
      <c r="H15" s="14">
        <v>0</v>
      </c>
      <c r="I15" s="15">
        <v>0</v>
      </c>
      <c r="J15" s="16">
        <v>0</v>
      </c>
      <c r="K15" s="14">
        <v>0</v>
      </c>
      <c r="L15" s="15">
        <v>0</v>
      </c>
      <c r="M15" s="16">
        <v>0</v>
      </c>
      <c r="N15" s="14">
        <v>0</v>
      </c>
      <c r="O15" s="15">
        <v>0</v>
      </c>
      <c r="P15" s="17">
        <v>0</v>
      </c>
      <c r="Q15" s="13">
        <f t="shared" si="1"/>
        <v>1</v>
      </c>
      <c r="R15" s="13">
        <f t="shared" si="2"/>
        <v>27</v>
      </c>
      <c r="S15" s="13">
        <f t="shared" si="3"/>
        <v>24</v>
      </c>
    </row>
    <row r="16" spans="1:19" x14ac:dyDescent="0.25">
      <c r="A16" s="3" t="s">
        <v>5</v>
      </c>
      <c r="B16" s="14">
        <v>30</v>
      </c>
      <c r="C16" s="15">
        <v>569</v>
      </c>
      <c r="D16" s="16">
        <v>460</v>
      </c>
      <c r="E16" s="14">
        <v>0</v>
      </c>
      <c r="F16" s="15">
        <v>0</v>
      </c>
      <c r="G16" s="16">
        <v>0</v>
      </c>
      <c r="H16" s="14">
        <v>0</v>
      </c>
      <c r="I16" s="15">
        <v>0</v>
      </c>
      <c r="J16" s="16">
        <v>0</v>
      </c>
      <c r="K16" s="14">
        <v>0</v>
      </c>
      <c r="L16" s="15">
        <v>0</v>
      </c>
      <c r="M16" s="16">
        <v>0</v>
      </c>
      <c r="N16" s="14">
        <v>0</v>
      </c>
      <c r="O16" s="15">
        <v>0</v>
      </c>
      <c r="P16" s="17">
        <v>0</v>
      </c>
      <c r="Q16" s="13">
        <f t="shared" si="1"/>
        <v>30</v>
      </c>
      <c r="R16" s="13">
        <f t="shared" si="2"/>
        <v>569</v>
      </c>
      <c r="S16" s="13">
        <f t="shared" si="3"/>
        <v>460</v>
      </c>
    </row>
    <row r="17" spans="1:19" x14ac:dyDescent="0.25">
      <c r="A17" s="2" t="s">
        <v>4</v>
      </c>
      <c r="B17" s="14">
        <v>5</v>
      </c>
      <c r="C17" s="15">
        <v>112</v>
      </c>
      <c r="D17" s="16">
        <v>107</v>
      </c>
      <c r="E17" s="14">
        <v>0</v>
      </c>
      <c r="F17" s="15">
        <v>0</v>
      </c>
      <c r="G17" s="16">
        <v>0</v>
      </c>
      <c r="H17" s="14">
        <v>0</v>
      </c>
      <c r="I17" s="15">
        <v>0</v>
      </c>
      <c r="J17" s="16">
        <v>0</v>
      </c>
      <c r="K17" s="14">
        <v>0</v>
      </c>
      <c r="L17" s="15">
        <v>0</v>
      </c>
      <c r="M17" s="16">
        <v>0</v>
      </c>
      <c r="N17" s="14">
        <v>0</v>
      </c>
      <c r="O17" s="15">
        <v>0</v>
      </c>
      <c r="P17" s="17">
        <v>0</v>
      </c>
      <c r="Q17" s="13">
        <f t="shared" si="1"/>
        <v>5</v>
      </c>
      <c r="R17" s="13">
        <f t="shared" si="2"/>
        <v>112</v>
      </c>
      <c r="S17" s="13">
        <f t="shared" si="3"/>
        <v>107</v>
      </c>
    </row>
    <row r="18" spans="1:19" x14ac:dyDescent="0.25">
      <c r="A18" s="3" t="s">
        <v>3</v>
      </c>
      <c r="B18" s="14">
        <v>3</v>
      </c>
      <c r="C18" s="15">
        <v>27</v>
      </c>
      <c r="D18" s="16">
        <v>22</v>
      </c>
      <c r="E18" s="14">
        <v>1</v>
      </c>
      <c r="F18" s="15">
        <v>7</v>
      </c>
      <c r="G18" s="16">
        <v>6</v>
      </c>
      <c r="H18" s="14">
        <v>0</v>
      </c>
      <c r="I18" s="15">
        <v>0</v>
      </c>
      <c r="J18" s="16">
        <v>0</v>
      </c>
      <c r="K18" s="14">
        <v>0</v>
      </c>
      <c r="L18" s="15">
        <v>0</v>
      </c>
      <c r="M18" s="16">
        <v>0</v>
      </c>
      <c r="N18" s="14">
        <v>0</v>
      </c>
      <c r="O18" s="15">
        <v>0</v>
      </c>
      <c r="P18" s="17">
        <v>0</v>
      </c>
      <c r="Q18" s="13">
        <f t="shared" si="1"/>
        <v>4</v>
      </c>
      <c r="R18" s="13">
        <f t="shared" si="2"/>
        <v>34</v>
      </c>
      <c r="S18" s="13">
        <f t="shared" si="3"/>
        <v>28</v>
      </c>
    </row>
    <row r="19" spans="1:19" x14ac:dyDescent="0.25">
      <c r="A19" s="2" t="s">
        <v>2</v>
      </c>
      <c r="B19" s="14">
        <v>3</v>
      </c>
      <c r="C19" s="15">
        <v>64</v>
      </c>
      <c r="D19" s="16">
        <v>44</v>
      </c>
      <c r="E19" s="14">
        <v>0</v>
      </c>
      <c r="F19" s="15">
        <v>0</v>
      </c>
      <c r="G19" s="16">
        <v>0</v>
      </c>
      <c r="H19" s="14">
        <v>0</v>
      </c>
      <c r="I19" s="15">
        <v>0</v>
      </c>
      <c r="J19" s="16">
        <v>0</v>
      </c>
      <c r="K19" s="14">
        <v>0</v>
      </c>
      <c r="L19" s="15">
        <v>0</v>
      </c>
      <c r="M19" s="16">
        <v>0</v>
      </c>
      <c r="N19" s="14">
        <v>0</v>
      </c>
      <c r="O19" s="15">
        <v>0</v>
      </c>
      <c r="P19" s="17">
        <v>0</v>
      </c>
      <c r="Q19" s="13">
        <f t="shared" si="1"/>
        <v>3</v>
      </c>
      <c r="R19" s="13">
        <f t="shared" si="2"/>
        <v>64</v>
      </c>
      <c r="S19" s="13">
        <f t="shared" si="3"/>
        <v>44</v>
      </c>
    </row>
    <row r="20" spans="1:19" ht="15.75" thickBot="1" x14ac:dyDescent="0.3">
      <c r="A20" s="3" t="s">
        <v>1</v>
      </c>
      <c r="B20" s="18">
        <v>18</v>
      </c>
      <c r="C20" s="19">
        <v>326</v>
      </c>
      <c r="D20" s="20">
        <v>241</v>
      </c>
      <c r="E20" s="18">
        <v>1</v>
      </c>
      <c r="F20" s="19">
        <v>10</v>
      </c>
      <c r="G20" s="20">
        <v>8</v>
      </c>
      <c r="H20" s="18">
        <v>1</v>
      </c>
      <c r="I20" s="19">
        <v>13</v>
      </c>
      <c r="J20" s="20">
        <v>11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1">
        <v>0</v>
      </c>
      <c r="Q20" s="13">
        <f t="shared" si="1"/>
        <v>20</v>
      </c>
      <c r="R20" s="13">
        <f t="shared" si="2"/>
        <v>349</v>
      </c>
      <c r="S20" s="13">
        <f t="shared" si="3"/>
        <v>260</v>
      </c>
    </row>
    <row r="21" spans="1:19" ht="15.75" thickBot="1" x14ac:dyDescent="0.3">
      <c r="A21" s="4" t="s">
        <v>0</v>
      </c>
      <c r="B21" s="22">
        <f>SUM(B3:B20)</f>
        <v>337</v>
      </c>
      <c r="C21" s="22">
        <f t="shared" ref="C21:P21" si="4">SUM(C3:C20)</f>
        <v>6990</v>
      </c>
      <c r="D21" s="22">
        <f t="shared" si="4"/>
        <v>5814</v>
      </c>
      <c r="E21" s="22">
        <f t="shared" si="4"/>
        <v>54</v>
      </c>
      <c r="F21" s="22">
        <f t="shared" si="4"/>
        <v>1028</v>
      </c>
      <c r="G21" s="22">
        <f t="shared" si="4"/>
        <v>770</v>
      </c>
      <c r="H21" s="22">
        <f t="shared" si="4"/>
        <v>42</v>
      </c>
      <c r="I21" s="22">
        <f t="shared" si="4"/>
        <v>556</v>
      </c>
      <c r="J21" s="22">
        <f t="shared" si="4"/>
        <v>369</v>
      </c>
      <c r="K21" s="22">
        <f t="shared" si="4"/>
        <v>13</v>
      </c>
      <c r="L21" s="22">
        <f t="shared" si="4"/>
        <v>173</v>
      </c>
      <c r="M21" s="22">
        <f t="shared" si="4"/>
        <v>117</v>
      </c>
      <c r="N21" s="22">
        <f t="shared" si="4"/>
        <v>1</v>
      </c>
      <c r="O21" s="22">
        <f t="shared" si="4"/>
        <v>8</v>
      </c>
      <c r="P21" s="22">
        <f t="shared" si="4"/>
        <v>5</v>
      </c>
      <c r="Q21" s="13">
        <f>B21+E21+H21+K21+N21</f>
        <v>447</v>
      </c>
      <c r="R21" s="13">
        <f t="shared" si="2"/>
        <v>8755</v>
      </c>
      <c r="S21" s="13">
        <f t="shared" si="3"/>
        <v>7075</v>
      </c>
    </row>
    <row r="22" spans="1:19" ht="15.75" thickBot="1" x14ac:dyDescent="0.3">
      <c r="Q22" s="62">
        <f>B21+E21+H21+K21+N21</f>
        <v>447</v>
      </c>
      <c r="R22" s="62">
        <f t="shared" ref="R22:S22" si="5">C21+F21+I21+L21+O21</f>
        <v>8755</v>
      </c>
      <c r="S22" s="62">
        <f t="shared" si="5"/>
        <v>7075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39"/>
  <sheetViews>
    <sheetView view="pageBreakPreview" topLeftCell="A184" zoomScale="60" zoomScaleNormal="100" workbookViewId="0">
      <selection activeCell="N15" sqref="N15"/>
    </sheetView>
  </sheetViews>
  <sheetFormatPr defaultRowHeight="15" x14ac:dyDescent="0.25"/>
  <cols>
    <col min="1" max="1" width="18.7109375" customWidth="1"/>
    <col min="2" max="19" width="7.28515625" customWidth="1"/>
    <col min="20" max="22" width="6.7109375" customWidth="1"/>
  </cols>
  <sheetData>
    <row r="1" spans="1:19" ht="15.75" thickBot="1" x14ac:dyDescent="0.3">
      <c r="A1" s="155" t="s">
        <v>47</v>
      </c>
      <c r="B1" s="158" t="s">
        <v>29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9"/>
      <c r="R1" s="159"/>
      <c r="S1" s="160"/>
    </row>
    <row r="2" spans="1:19" x14ac:dyDescent="0.25">
      <c r="A2" s="156"/>
      <c r="B2" s="161" t="s">
        <v>19</v>
      </c>
      <c r="C2" s="162"/>
      <c r="D2" s="163"/>
      <c r="E2" s="161" t="s">
        <v>20</v>
      </c>
      <c r="F2" s="162"/>
      <c r="G2" s="163"/>
      <c r="H2" s="161" t="s">
        <v>21</v>
      </c>
      <c r="I2" s="162"/>
      <c r="J2" s="163"/>
      <c r="K2" s="161" t="s">
        <v>22</v>
      </c>
      <c r="L2" s="162"/>
      <c r="M2" s="163"/>
      <c r="N2" s="161" t="s">
        <v>23</v>
      </c>
      <c r="O2" s="162"/>
      <c r="P2" s="162"/>
      <c r="Q2" s="176" t="s">
        <v>30</v>
      </c>
      <c r="R2" s="177"/>
      <c r="S2" s="178"/>
    </row>
    <row r="3" spans="1:19" ht="15.75" thickBot="1" x14ac:dyDescent="0.3">
      <c r="A3" s="157"/>
      <c r="B3" s="69" t="s">
        <v>31</v>
      </c>
      <c r="C3" s="69" t="s">
        <v>32</v>
      </c>
      <c r="D3" s="69" t="s">
        <v>27</v>
      </c>
      <c r="E3" s="69" t="s">
        <v>31</v>
      </c>
      <c r="F3" s="69" t="s">
        <v>32</v>
      </c>
      <c r="G3" s="69" t="s">
        <v>27</v>
      </c>
      <c r="H3" s="69" t="s">
        <v>31</v>
      </c>
      <c r="I3" s="69" t="s">
        <v>32</v>
      </c>
      <c r="J3" s="69" t="s">
        <v>27</v>
      </c>
      <c r="K3" s="69" t="s">
        <v>31</v>
      </c>
      <c r="L3" s="69" t="s">
        <v>32</v>
      </c>
      <c r="M3" s="69" t="s">
        <v>27</v>
      </c>
      <c r="N3" s="69" t="s">
        <v>31</v>
      </c>
      <c r="O3" s="69" t="s">
        <v>32</v>
      </c>
      <c r="P3" s="99" t="s">
        <v>27</v>
      </c>
      <c r="Q3" s="68" t="s">
        <v>31</v>
      </c>
      <c r="R3" s="69" t="s">
        <v>32</v>
      </c>
      <c r="S3" s="70" t="s">
        <v>27</v>
      </c>
    </row>
    <row r="4" spans="1:19" x14ac:dyDescent="0.25">
      <c r="A4" s="131" t="s">
        <v>33</v>
      </c>
      <c r="B4" s="133">
        <v>24</v>
      </c>
      <c r="C4" s="134">
        <v>982</v>
      </c>
      <c r="D4" s="135">
        <v>773</v>
      </c>
      <c r="E4" s="135">
        <v>3</v>
      </c>
      <c r="F4" s="135">
        <v>35</v>
      </c>
      <c r="G4" s="135">
        <v>28</v>
      </c>
      <c r="H4" s="133">
        <v>2</v>
      </c>
      <c r="I4" s="133">
        <v>18</v>
      </c>
      <c r="J4" s="135">
        <v>14</v>
      </c>
      <c r="K4" s="136"/>
      <c r="L4" s="136"/>
      <c r="M4" s="136"/>
      <c r="N4" s="136"/>
      <c r="O4" s="136"/>
      <c r="P4" s="137"/>
      <c r="Q4" s="132">
        <f>B4+E4+H4+K4+N4</f>
        <v>29</v>
      </c>
      <c r="R4" s="132">
        <f t="shared" ref="R4:S11" si="0">C4+F4+I4+L4+O4</f>
        <v>1035</v>
      </c>
      <c r="S4" s="132">
        <f t="shared" si="0"/>
        <v>815</v>
      </c>
    </row>
    <row r="5" spans="1:19" x14ac:dyDescent="0.25">
      <c r="A5" s="55" t="s">
        <v>34</v>
      </c>
      <c r="B5" s="133">
        <v>2</v>
      </c>
      <c r="C5" s="135">
        <v>21</v>
      </c>
      <c r="D5" s="135">
        <v>16</v>
      </c>
      <c r="E5" s="135"/>
      <c r="F5" s="135"/>
      <c r="G5" s="135"/>
      <c r="H5" s="133">
        <v>2</v>
      </c>
      <c r="I5" s="133">
        <v>22</v>
      </c>
      <c r="J5" s="135">
        <v>17</v>
      </c>
      <c r="K5" s="136"/>
      <c r="L5" s="136"/>
      <c r="M5" s="136"/>
      <c r="N5" s="136">
        <v>1</v>
      </c>
      <c r="O5" s="136">
        <v>8</v>
      </c>
      <c r="P5" s="137">
        <v>5</v>
      </c>
      <c r="Q5" s="71">
        <f t="shared" ref="Q5:Q11" si="1">B5+E5+H5+K5+N5</f>
        <v>5</v>
      </c>
      <c r="R5" s="71">
        <f t="shared" si="0"/>
        <v>51</v>
      </c>
      <c r="S5" s="71">
        <f t="shared" si="0"/>
        <v>38</v>
      </c>
    </row>
    <row r="6" spans="1:19" x14ac:dyDescent="0.25">
      <c r="A6" s="55" t="s">
        <v>35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9"/>
      <c r="Q6" s="71">
        <f t="shared" si="1"/>
        <v>0</v>
      </c>
      <c r="R6" s="71">
        <f t="shared" si="0"/>
        <v>0</v>
      </c>
      <c r="S6" s="71">
        <f t="shared" si="0"/>
        <v>0</v>
      </c>
    </row>
    <row r="7" spans="1:19" x14ac:dyDescent="0.25">
      <c r="A7" s="55" t="s">
        <v>36</v>
      </c>
      <c r="B7" s="133">
        <v>1</v>
      </c>
      <c r="C7" s="135">
        <v>8</v>
      </c>
      <c r="D7" s="135">
        <v>0</v>
      </c>
      <c r="E7" s="135">
        <v>22</v>
      </c>
      <c r="F7" s="135">
        <v>268</v>
      </c>
      <c r="G7" s="135">
        <v>216</v>
      </c>
      <c r="H7" s="133">
        <v>7</v>
      </c>
      <c r="I7" s="133">
        <v>117</v>
      </c>
      <c r="J7" s="135">
        <v>60</v>
      </c>
      <c r="K7" s="136">
        <v>2</v>
      </c>
      <c r="L7" s="136">
        <v>24</v>
      </c>
      <c r="M7" s="136">
        <v>8</v>
      </c>
      <c r="N7" s="136"/>
      <c r="O7" s="136"/>
      <c r="P7" s="137"/>
      <c r="Q7" s="71">
        <f t="shared" si="1"/>
        <v>32</v>
      </c>
      <c r="R7" s="71">
        <f t="shared" si="0"/>
        <v>417</v>
      </c>
      <c r="S7" s="71">
        <f t="shared" si="0"/>
        <v>284</v>
      </c>
    </row>
    <row r="8" spans="1:19" x14ac:dyDescent="0.25">
      <c r="A8" s="55" t="s">
        <v>37</v>
      </c>
      <c r="B8" s="133">
        <v>2</v>
      </c>
      <c r="C8" s="135">
        <v>26</v>
      </c>
      <c r="D8" s="135">
        <v>22</v>
      </c>
      <c r="E8" s="135"/>
      <c r="F8" s="135"/>
      <c r="G8" s="135"/>
      <c r="H8" s="133"/>
      <c r="I8" s="133"/>
      <c r="J8" s="135"/>
      <c r="K8" s="136"/>
      <c r="L8" s="136"/>
      <c r="M8" s="136"/>
      <c r="N8" s="136"/>
      <c r="O8" s="136"/>
      <c r="P8" s="137"/>
      <c r="Q8" s="71">
        <f t="shared" si="1"/>
        <v>2</v>
      </c>
      <c r="R8" s="71">
        <f t="shared" si="0"/>
        <v>26</v>
      </c>
      <c r="S8" s="71">
        <f t="shared" si="0"/>
        <v>22</v>
      </c>
    </row>
    <row r="9" spans="1:19" x14ac:dyDescent="0.25">
      <c r="A9" s="55" t="s">
        <v>38</v>
      </c>
      <c r="B9" s="133">
        <v>1</v>
      </c>
      <c r="C9" s="135">
        <v>10</v>
      </c>
      <c r="D9" s="135">
        <v>7</v>
      </c>
      <c r="E9" s="135"/>
      <c r="F9" s="135"/>
      <c r="G9" s="135"/>
      <c r="H9" s="133">
        <v>2</v>
      </c>
      <c r="I9" s="133">
        <v>16</v>
      </c>
      <c r="J9" s="135">
        <v>10</v>
      </c>
      <c r="K9" s="136"/>
      <c r="L9" s="136"/>
      <c r="M9" s="136"/>
      <c r="N9" s="136"/>
      <c r="O9" s="136"/>
      <c r="P9" s="137"/>
      <c r="Q9" s="71">
        <f t="shared" si="1"/>
        <v>3</v>
      </c>
      <c r="R9" s="71">
        <f t="shared" si="0"/>
        <v>26</v>
      </c>
      <c r="S9" s="71">
        <f t="shared" si="0"/>
        <v>17</v>
      </c>
    </row>
    <row r="10" spans="1:19" x14ac:dyDescent="0.25">
      <c r="A10" s="55" t="s">
        <v>39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9"/>
      <c r="Q10" s="71">
        <f t="shared" si="1"/>
        <v>0</v>
      </c>
      <c r="R10" s="71">
        <f t="shared" si="0"/>
        <v>0</v>
      </c>
      <c r="S10" s="71">
        <f t="shared" si="0"/>
        <v>0</v>
      </c>
    </row>
    <row r="11" spans="1:19" x14ac:dyDescent="0.25">
      <c r="A11" s="55" t="s">
        <v>40</v>
      </c>
      <c r="B11" s="133">
        <v>3</v>
      </c>
      <c r="C11" s="135">
        <v>142</v>
      </c>
      <c r="D11" s="135">
        <v>121</v>
      </c>
      <c r="E11" s="130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9"/>
      <c r="Q11" s="71">
        <f t="shared" si="1"/>
        <v>3</v>
      </c>
      <c r="R11" s="71">
        <f t="shared" si="0"/>
        <v>142</v>
      </c>
      <c r="S11" s="71">
        <f t="shared" si="0"/>
        <v>121</v>
      </c>
    </row>
    <row r="12" spans="1:19" ht="15.75" thickBot="1" x14ac:dyDescent="0.3">
      <c r="A12" s="54" t="s">
        <v>0</v>
      </c>
      <c r="B12" s="29">
        <f xml:space="preserve"> SUM(B4:B11)</f>
        <v>33</v>
      </c>
      <c r="C12" s="29">
        <f t="shared" ref="C12:P12" si="2" xml:space="preserve"> SUM(C4:C11)</f>
        <v>1189</v>
      </c>
      <c r="D12" s="29">
        <f t="shared" si="2"/>
        <v>939</v>
      </c>
      <c r="E12" s="29">
        <f t="shared" si="2"/>
        <v>25</v>
      </c>
      <c r="F12" s="29">
        <f t="shared" si="2"/>
        <v>303</v>
      </c>
      <c r="G12" s="29">
        <f t="shared" si="2"/>
        <v>244</v>
      </c>
      <c r="H12" s="29">
        <f t="shared" si="2"/>
        <v>13</v>
      </c>
      <c r="I12" s="29">
        <f t="shared" si="2"/>
        <v>173</v>
      </c>
      <c r="J12" s="29">
        <f t="shared" si="2"/>
        <v>101</v>
      </c>
      <c r="K12" s="29">
        <f t="shared" si="2"/>
        <v>2</v>
      </c>
      <c r="L12" s="29">
        <f t="shared" si="2"/>
        <v>24</v>
      </c>
      <c r="M12" s="29">
        <f t="shared" si="2"/>
        <v>8</v>
      </c>
      <c r="N12" s="29">
        <f t="shared" si="2"/>
        <v>1</v>
      </c>
      <c r="O12" s="29">
        <f t="shared" si="2"/>
        <v>8</v>
      </c>
      <c r="P12" s="51">
        <f t="shared" si="2"/>
        <v>5</v>
      </c>
      <c r="Q12" s="61">
        <f>SUM(Q4:Q11)</f>
        <v>74</v>
      </c>
      <c r="R12" s="61">
        <f t="shared" ref="R12:S12" si="3">SUM(R4:R11)</f>
        <v>1697</v>
      </c>
      <c r="S12" s="61">
        <f t="shared" si="3"/>
        <v>1297</v>
      </c>
    </row>
    <row r="13" spans="1:19" ht="15.75" thickBot="1" x14ac:dyDescent="0.3">
      <c r="A13" s="156" t="s">
        <v>48</v>
      </c>
      <c r="B13" s="172" t="s">
        <v>29</v>
      </c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4"/>
      <c r="R13" s="174"/>
      <c r="S13" s="175"/>
    </row>
    <row r="14" spans="1:19" x14ac:dyDescent="0.25">
      <c r="A14" s="156"/>
      <c r="B14" s="161" t="s">
        <v>19</v>
      </c>
      <c r="C14" s="162"/>
      <c r="D14" s="163"/>
      <c r="E14" s="161" t="s">
        <v>20</v>
      </c>
      <c r="F14" s="162"/>
      <c r="G14" s="163"/>
      <c r="H14" s="161" t="s">
        <v>21</v>
      </c>
      <c r="I14" s="162"/>
      <c r="J14" s="163"/>
      <c r="K14" s="161" t="s">
        <v>22</v>
      </c>
      <c r="L14" s="162"/>
      <c r="M14" s="163"/>
      <c r="N14" s="161" t="s">
        <v>23</v>
      </c>
      <c r="O14" s="162"/>
      <c r="P14" s="162"/>
      <c r="Q14" s="152" t="s">
        <v>30</v>
      </c>
      <c r="R14" s="153"/>
      <c r="S14" s="154"/>
    </row>
    <row r="15" spans="1:19" x14ac:dyDescent="0.25">
      <c r="A15" s="157"/>
      <c r="B15" s="30" t="s">
        <v>31</v>
      </c>
      <c r="C15" s="30" t="s">
        <v>32</v>
      </c>
      <c r="D15" s="30" t="s">
        <v>27</v>
      </c>
      <c r="E15" s="30" t="s">
        <v>31</v>
      </c>
      <c r="F15" s="30" t="s">
        <v>32</v>
      </c>
      <c r="G15" s="30" t="s">
        <v>27</v>
      </c>
      <c r="H15" s="30" t="s">
        <v>31</v>
      </c>
      <c r="I15" s="30" t="s">
        <v>32</v>
      </c>
      <c r="J15" s="30" t="s">
        <v>27</v>
      </c>
      <c r="K15" s="30" t="s">
        <v>31</v>
      </c>
      <c r="L15" s="30" t="s">
        <v>32</v>
      </c>
      <c r="M15" s="30" t="s">
        <v>27</v>
      </c>
      <c r="N15" s="30" t="s">
        <v>31</v>
      </c>
      <c r="O15" s="30" t="s">
        <v>32</v>
      </c>
      <c r="P15" s="93" t="s">
        <v>27</v>
      </c>
      <c r="Q15" s="94" t="s">
        <v>31</v>
      </c>
      <c r="R15" s="30" t="s">
        <v>32</v>
      </c>
      <c r="S15" s="31" t="s">
        <v>27</v>
      </c>
    </row>
    <row r="16" spans="1:19" x14ac:dyDescent="0.25">
      <c r="A16" s="23" t="s">
        <v>33</v>
      </c>
      <c r="B16" s="32">
        <v>15</v>
      </c>
      <c r="C16" s="32">
        <v>509</v>
      </c>
      <c r="D16" s="32">
        <v>423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50"/>
      <c r="Q16" s="46">
        <f>B16+E16+H16+K16+N16</f>
        <v>15</v>
      </c>
      <c r="R16" s="46">
        <f t="shared" ref="R16:S16" si="4">C16+F16+I16+L16+O16</f>
        <v>509</v>
      </c>
      <c r="S16" s="71">
        <f t="shared" si="4"/>
        <v>423</v>
      </c>
    </row>
    <row r="17" spans="1:19" x14ac:dyDescent="0.25">
      <c r="A17" s="23" t="s">
        <v>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50"/>
      <c r="Q17" s="46">
        <f t="shared" ref="Q17:Q24" si="5">B17+E17+H17+K17+N17</f>
        <v>0</v>
      </c>
      <c r="R17" s="46">
        <f t="shared" ref="R17:R24" si="6">C17+F17+I17+L17+O17</f>
        <v>0</v>
      </c>
      <c r="S17" s="71">
        <f t="shared" ref="S17:S24" si="7">D17+G17+J17+M17+P17</f>
        <v>0</v>
      </c>
    </row>
    <row r="18" spans="1:19" x14ac:dyDescent="0.25">
      <c r="A18" s="23" t="s">
        <v>35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50"/>
      <c r="Q18" s="46">
        <f t="shared" si="5"/>
        <v>0</v>
      </c>
      <c r="R18" s="46">
        <f t="shared" si="6"/>
        <v>0</v>
      </c>
      <c r="S18" s="71">
        <f t="shared" si="7"/>
        <v>0</v>
      </c>
    </row>
    <row r="19" spans="1:19" x14ac:dyDescent="0.25">
      <c r="A19" s="23" t="s">
        <v>36</v>
      </c>
      <c r="B19" s="32">
        <v>1</v>
      </c>
      <c r="C19" s="32">
        <v>18</v>
      </c>
      <c r="D19" s="32">
        <v>7</v>
      </c>
      <c r="E19" s="32">
        <v>1</v>
      </c>
      <c r="F19" s="32">
        <v>8</v>
      </c>
      <c r="G19" s="32">
        <v>0</v>
      </c>
      <c r="H19" s="32">
        <v>1</v>
      </c>
      <c r="I19" s="32">
        <v>12</v>
      </c>
      <c r="J19" s="32">
        <v>9</v>
      </c>
      <c r="K19" s="32"/>
      <c r="L19" s="32"/>
      <c r="M19" s="32"/>
      <c r="N19" s="32"/>
      <c r="O19" s="32"/>
      <c r="P19" s="50"/>
      <c r="Q19" s="46">
        <f t="shared" si="5"/>
        <v>3</v>
      </c>
      <c r="R19" s="46">
        <f t="shared" si="6"/>
        <v>38</v>
      </c>
      <c r="S19" s="71">
        <f t="shared" si="7"/>
        <v>16</v>
      </c>
    </row>
    <row r="20" spans="1:19" x14ac:dyDescent="0.25">
      <c r="A20" s="23" t="s">
        <v>37</v>
      </c>
      <c r="B20" s="32"/>
      <c r="C20" s="32"/>
      <c r="D20" s="32"/>
      <c r="E20" s="34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50"/>
      <c r="Q20" s="46">
        <f t="shared" si="5"/>
        <v>0</v>
      </c>
      <c r="R20" s="46">
        <f t="shared" si="6"/>
        <v>0</v>
      </c>
      <c r="S20" s="71">
        <f t="shared" si="7"/>
        <v>0</v>
      </c>
    </row>
    <row r="21" spans="1:19" x14ac:dyDescent="0.25">
      <c r="A21" s="23" t="s">
        <v>38</v>
      </c>
      <c r="B21" s="32"/>
      <c r="C21" s="32"/>
      <c r="D21" s="32"/>
      <c r="E21" s="34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50"/>
      <c r="Q21" s="46">
        <f t="shared" si="5"/>
        <v>0</v>
      </c>
      <c r="R21" s="46">
        <f t="shared" si="6"/>
        <v>0</v>
      </c>
      <c r="S21" s="71">
        <f t="shared" si="7"/>
        <v>0</v>
      </c>
    </row>
    <row r="22" spans="1:19" x14ac:dyDescent="0.25">
      <c r="A22" s="23" t="s">
        <v>39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50"/>
      <c r="Q22" s="46">
        <f t="shared" si="5"/>
        <v>0</v>
      </c>
      <c r="R22" s="46">
        <f t="shared" si="6"/>
        <v>0</v>
      </c>
      <c r="S22" s="71">
        <f t="shared" si="7"/>
        <v>0</v>
      </c>
    </row>
    <row r="23" spans="1:19" x14ac:dyDescent="0.25">
      <c r="A23" s="23" t="s">
        <v>40</v>
      </c>
      <c r="B23" s="32"/>
      <c r="C23" s="32"/>
      <c r="D23" s="32"/>
      <c r="E23" s="34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50"/>
      <c r="Q23" s="46">
        <f t="shared" si="5"/>
        <v>0</v>
      </c>
      <c r="R23" s="46">
        <f t="shared" si="6"/>
        <v>0</v>
      </c>
      <c r="S23" s="71">
        <f t="shared" si="7"/>
        <v>0</v>
      </c>
    </row>
    <row r="24" spans="1:19" ht="15.75" thickBot="1" x14ac:dyDescent="0.3">
      <c r="A24" s="26" t="s">
        <v>0</v>
      </c>
      <c r="B24" s="29">
        <f xml:space="preserve"> SUM(B16:B23)</f>
        <v>16</v>
      </c>
      <c r="C24" s="29">
        <f t="shared" ref="C24:P24" si="8" xml:space="preserve"> SUM(C16:C23)</f>
        <v>527</v>
      </c>
      <c r="D24" s="29">
        <f t="shared" si="8"/>
        <v>430</v>
      </c>
      <c r="E24" s="29">
        <f t="shared" si="8"/>
        <v>1</v>
      </c>
      <c r="F24" s="29">
        <f t="shared" si="8"/>
        <v>8</v>
      </c>
      <c r="G24" s="29">
        <f t="shared" si="8"/>
        <v>0</v>
      </c>
      <c r="H24" s="29">
        <f t="shared" si="8"/>
        <v>1</v>
      </c>
      <c r="I24" s="29">
        <f t="shared" si="8"/>
        <v>12</v>
      </c>
      <c r="J24" s="29">
        <f t="shared" si="8"/>
        <v>9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8"/>
        <v>0</v>
      </c>
      <c r="P24" s="51">
        <f t="shared" si="8"/>
        <v>0</v>
      </c>
      <c r="Q24" s="47">
        <f t="shared" si="5"/>
        <v>18</v>
      </c>
      <c r="R24" s="47">
        <f t="shared" si="6"/>
        <v>547</v>
      </c>
      <c r="S24" s="61">
        <f t="shared" si="7"/>
        <v>439</v>
      </c>
    </row>
    <row r="25" spans="1:19" ht="15.75" thickBot="1" x14ac:dyDescent="0.3">
      <c r="A25" s="155" t="s">
        <v>62</v>
      </c>
      <c r="B25" s="158" t="s">
        <v>29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9"/>
      <c r="R25" s="159"/>
      <c r="S25" s="160"/>
    </row>
    <row r="26" spans="1:19" x14ac:dyDescent="0.25">
      <c r="A26" s="156"/>
      <c r="B26" s="161" t="s">
        <v>19</v>
      </c>
      <c r="C26" s="162"/>
      <c r="D26" s="163"/>
      <c r="E26" s="161" t="s">
        <v>20</v>
      </c>
      <c r="F26" s="162"/>
      <c r="G26" s="163"/>
      <c r="H26" s="161" t="s">
        <v>21</v>
      </c>
      <c r="I26" s="162"/>
      <c r="J26" s="163"/>
      <c r="K26" s="161" t="s">
        <v>22</v>
      </c>
      <c r="L26" s="162"/>
      <c r="M26" s="163"/>
      <c r="N26" s="161" t="s">
        <v>23</v>
      </c>
      <c r="O26" s="162"/>
      <c r="P26" s="162"/>
      <c r="Q26" s="152" t="s">
        <v>30</v>
      </c>
      <c r="R26" s="153"/>
      <c r="S26" s="154"/>
    </row>
    <row r="27" spans="1:19" x14ac:dyDescent="0.25">
      <c r="A27" s="157"/>
      <c r="B27" s="30" t="s">
        <v>31</v>
      </c>
      <c r="C27" s="30" t="s">
        <v>32</v>
      </c>
      <c r="D27" s="30" t="s">
        <v>27</v>
      </c>
      <c r="E27" s="30" t="s">
        <v>31</v>
      </c>
      <c r="F27" s="30" t="s">
        <v>32</v>
      </c>
      <c r="G27" s="30" t="s">
        <v>27</v>
      </c>
      <c r="H27" s="30" t="s">
        <v>31</v>
      </c>
      <c r="I27" s="30" t="s">
        <v>32</v>
      </c>
      <c r="J27" s="30" t="s">
        <v>27</v>
      </c>
      <c r="K27" s="30" t="s">
        <v>31</v>
      </c>
      <c r="L27" s="30" t="s">
        <v>32</v>
      </c>
      <c r="M27" s="30" t="s">
        <v>27</v>
      </c>
      <c r="N27" s="30" t="s">
        <v>31</v>
      </c>
      <c r="O27" s="30" t="s">
        <v>32</v>
      </c>
      <c r="P27" s="93" t="s">
        <v>27</v>
      </c>
      <c r="Q27" s="94" t="s">
        <v>31</v>
      </c>
      <c r="R27" s="30" t="s">
        <v>32</v>
      </c>
      <c r="S27" s="31" t="s">
        <v>27</v>
      </c>
    </row>
    <row r="28" spans="1:19" x14ac:dyDescent="0.25">
      <c r="A28" s="23" t="s">
        <v>33</v>
      </c>
      <c r="B28" s="32">
        <v>1</v>
      </c>
      <c r="C28" s="32">
        <v>17</v>
      </c>
      <c r="D28" s="32">
        <v>15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50"/>
      <c r="Q28" s="46">
        <f>B28+E28+H28+K28+N28</f>
        <v>1</v>
      </c>
      <c r="R28" s="46">
        <f t="shared" ref="R28:S28" si="9">C28+F28+I28+L28+O28</f>
        <v>17</v>
      </c>
      <c r="S28" s="71">
        <f t="shared" si="9"/>
        <v>15</v>
      </c>
    </row>
    <row r="29" spans="1:19" x14ac:dyDescent="0.25">
      <c r="A29" s="23" t="s">
        <v>34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50"/>
      <c r="Q29" s="46">
        <f t="shared" ref="Q29:Q36" si="10">B29+E29+H29+K29+N29</f>
        <v>0</v>
      </c>
      <c r="R29" s="46">
        <f t="shared" ref="R29:R36" si="11">C29+F29+I29+L29+O29</f>
        <v>0</v>
      </c>
      <c r="S29" s="71">
        <f t="shared" ref="S29:S36" si="12">D29+G29+J29+M29+P29</f>
        <v>0</v>
      </c>
    </row>
    <row r="30" spans="1:19" x14ac:dyDescent="0.25">
      <c r="A30" s="23" t="s">
        <v>35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50"/>
      <c r="Q30" s="46">
        <f t="shared" si="10"/>
        <v>0</v>
      </c>
      <c r="R30" s="46">
        <f t="shared" si="11"/>
        <v>0</v>
      </c>
      <c r="S30" s="71">
        <f t="shared" si="12"/>
        <v>0</v>
      </c>
    </row>
    <row r="31" spans="1:19" x14ac:dyDescent="0.25">
      <c r="A31" s="23" t="s">
        <v>36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50"/>
      <c r="Q31" s="46">
        <f t="shared" si="10"/>
        <v>0</v>
      </c>
      <c r="R31" s="46">
        <f t="shared" si="11"/>
        <v>0</v>
      </c>
      <c r="S31" s="71">
        <f t="shared" si="12"/>
        <v>0</v>
      </c>
    </row>
    <row r="32" spans="1:19" x14ac:dyDescent="0.25">
      <c r="A32" s="23" t="s">
        <v>37</v>
      </c>
      <c r="B32" s="32"/>
      <c r="C32" s="32"/>
      <c r="D32" s="32"/>
      <c r="E32" s="34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50"/>
      <c r="Q32" s="46">
        <f t="shared" si="10"/>
        <v>0</v>
      </c>
      <c r="R32" s="46">
        <f t="shared" si="11"/>
        <v>0</v>
      </c>
      <c r="S32" s="71">
        <f t="shared" si="12"/>
        <v>0</v>
      </c>
    </row>
    <row r="33" spans="1:19" x14ac:dyDescent="0.25">
      <c r="A33" s="23" t="s">
        <v>38</v>
      </c>
      <c r="B33" s="32"/>
      <c r="C33" s="32"/>
      <c r="D33" s="32"/>
      <c r="E33" s="34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50"/>
      <c r="Q33" s="46">
        <f t="shared" si="10"/>
        <v>0</v>
      </c>
      <c r="R33" s="46">
        <f t="shared" si="11"/>
        <v>0</v>
      </c>
      <c r="S33" s="71">
        <f t="shared" si="12"/>
        <v>0</v>
      </c>
    </row>
    <row r="34" spans="1:19" x14ac:dyDescent="0.25">
      <c r="A34" s="23" t="s">
        <v>39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50"/>
      <c r="Q34" s="46">
        <f t="shared" si="10"/>
        <v>0</v>
      </c>
      <c r="R34" s="46">
        <f t="shared" si="11"/>
        <v>0</v>
      </c>
      <c r="S34" s="71">
        <f t="shared" si="12"/>
        <v>0</v>
      </c>
    </row>
    <row r="35" spans="1:19" x14ac:dyDescent="0.25">
      <c r="A35" s="23" t="s">
        <v>40</v>
      </c>
      <c r="B35" s="32"/>
      <c r="C35" s="32"/>
      <c r="D35" s="32"/>
      <c r="E35" s="34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50"/>
      <c r="Q35" s="46">
        <f t="shared" si="10"/>
        <v>0</v>
      </c>
      <c r="R35" s="46">
        <f t="shared" si="11"/>
        <v>0</v>
      </c>
      <c r="S35" s="71">
        <f t="shared" si="12"/>
        <v>0</v>
      </c>
    </row>
    <row r="36" spans="1:19" ht="15.75" thickBot="1" x14ac:dyDescent="0.3">
      <c r="A36" s="26" t="s">
        <v>0</v>
      </c>
      <c r="B36" s="29">
        <f xml:space="preserve"> SUM(B28:B35)</f>
        <v>1</v>
      </c>
      <c r="C36" s="29">
        <f t="shared" ref="C36:P36" si="13" xml:space="preserve"> SUM(C28:C35)</f>
        <v>17</v>
      </c>
      <c r="D36" s="29">
        <f t="shared" si="13"/>
        <v>15</v>
      </c>
      <c r="E36" s="29">
        <f t="shared" si="13"/>
        <v>0</v>
      </c>
      <c r="F36" s="29">
        <f t="shared" si="13"/>
        <v>0</v>
      </c>
      <c r="G36" s="29">
        <f t="shared" si="13"/>
        <v>0</v>
      </c>
      <c r="H36" s="29">
        <f t="shared" si="13"/>
        <v>0</v>
      </c>
      <c r="I36" s="29">
        <f t="shared" si="13"/>
        <v>0</v>
      </c>
      <c r="J36" s="29">
        <f t="shared" si="13"/>
        <v>0</v>
      </c>
      <c r="K36" s="29">
        <f t="shared" si="13"/>
        <v>0</v>
      </c>
      <c r="L36" s="29">
        <f t="shared" si="13"/>
        <v>0</v>
      </c>
      <c r="M36" s="29">
        <f t="shared" si="13"/>
        <v>0</v>
      </c>
      <c r="N36" s="29">
        <f t="shared" si="13"/>
        <v>0</v>
      </c>
      <c r="O36" s="29">
        <f t="shared" si="13"/>
        <v>0</v>
      </c>
      <c r="P36" s="51">
        <f t="shared" si="13"/>
        <v>0</v>
      </c>
      <c r="Q36" s="47">
        <f t="shared" si="10"/>
        <v>1</v>
      </c>
      <c r="R36" s="47">
        <f t="shared" si="11"/>
        <v>17</v>
      </c>
      <c r="S36" s="61">
        <f t="shared" si="12"/>
        <v>15</v>
      </c>
    </row>
    <row r="37" spans="1:19" ht="15.75" thickBot="1" x14ac:dyDescent="0.3">
      <c r="A37" s="155" t="s">
        <v>49</v>
      </c>
      <c r="B37" s="158" t="s">
        <v>29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9"/>
      <c r="R37" s="159"/>
      <c r="S37" s="160"/>
    </row>
    <row r="38" spans="1:19" x14ac:dyDescent="0.25">
      <c r="A38" s="156"/>
      <c r="B38" s="161" t="s">
        <v>19</v>
      </c>
      <c r="C38" s="162"/>
      <c r="D38" s="163"/>
      <c r="E38" s="161" t="s">
        <v>20</v>
      </c>
      <c r="F38" s="162"/>
      <c r="G38" s="163"/>
      <c r="H38" s="161" t="s">
        <v>21</v>
      </c>
      <c r="I38" s="162"/>
      <c r="J38" s="163"/>
      <c r="K38" s="161" t="s">
        <v>22</v>
      </c>
      <c r="L38" s="162"/>
      <c r="M38" s="163"/>
      <c r="N38" s="161" t="s">
        <v>23</v>
      </c>
      <c r="O38" s="162"/>
      <c r="P38" s="162"/>
      <c r="Q38" s="152" t="s">
        <v>30</v>
      </c>
      <c r="R38" s="153"/>
      <c r="S38" s="154"/>
    </row>
    <row r="39" spans="1:19" x14ac:dyDescent="0.25">
      <c r="A39" s="157"/>
      <c r="B39" s="30" t="s">
        <v>31</v>
      </c>
      <c r="C39" s="30" t="s">
        <v>32</v>
      </c>
      <c r="D39" s="30" t="s">
        <v>27</v>
      </c>
      <c r="E39" s="30" t="s">
        <v>31</v>
      </c>
      <c r="F39" s="30" t="s">
        <v>32</v>
      </c>
      <c r="G39" s="30" t="s">
        <v>27</v>
      </c>
      <c r="H39" s="30" t="s">
        <v>31</v>
      </c>
      <c r="I39" s="30" t="s">
        <v>32</v>
      </c>
      <c r="J39" s="30" t="s">
        <v>27</v>
      </c>
      <c r="K39" s="30" t="s">
        <v>31</v>
      </c>
      <c r="L39" s="30" t="s">
        <v>32</v>
      </c>
      <c r="M39" s="30" t="s">
        <v>27</v>
      </c>
      <c r="N39" s="30" t="s">
        <v>31</v>
      </c>
      <c r="O39" s="30" t="s">
        <v>32</v>
      </c>
      <c r="P39" s="93" t="s">
        <v>27</v>
      </c>
      <c r="Q39" s="94" t="s">
        <v>31</v>
      </c>
      <c r="R39" s="30" t="s">
        <v>32</v>
      </c>
      <c r="S39" s="31" t="s">
        <v>27</v>
      </c>
    </row>
    <row r="40" spans="1:19" x14ac:dyDescent="0.25">
      <c r="A40" s="23" t="s">
        <v>33</v>
      </c>
      <c r="B40" s="32"/>
      <c r="C40" s="32"/>
      <c r="D40" s="32"/>
      <c r="E40" s="32">
        <v>1</v>
      </c>
      <c r="F40" s="32">
        <v>14</v>
      </c>
      <c r="G40" s="32">
        <v>12</v>
      </c>
      <c r="H40" s="32"/>
      <c r="I40" s="32"/>
      <c r="J40" s="32"/>
      <c r="K40" s="32"/>
      <c r="L40" s="32"/>
      <c r="M40" s="32"/>
      <c r="N40" s="32"/>
      <c r="O40" s="32"/>
      <c r="P40" s="50"/>
      <c r="Q40" s="46">
        <f>B40+E40+H40+K40+N40</f>
        <v>1</v>
      </c>
      <c r="R40" s="46">
        <f t="shared" ref="R40:S40" si="14">C40+F40+I40+L40+O40</f>
        <v>14</v>
      </c>
      <c r="S40" s="71">
        <f t="shared" si="14"/>
        <v>12</v>
      </c>
    </row>
    <row r="41" spans="1:19" x14ac:dyDescent="0.25">
      <c r="A41" s="23" t="s">
        <v>34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50"/>
      <c r="Q41" s="46">
        <f t="shared" ref="Q41:Q48" si="15">B41+E41+H41+K41+N41</f>
        <v>0</v>
      </c>
      <c r="R41" s="46">
        <f t="shared" ref="R41:R48" si="16">C41+F41+I41+L41+O41</f>
        <v>0</v>
      </c>
      <c r="S41" s="71">
        <f t="shared" ref="S41:S48" si="17">D41+G41+J41+M41+P41</f>
        <v>0</v>
      </c>
    </row>
    <row r="42" spans="1:19" x14ac:dyDescent="0.25">
      <c r="A42" s="23" t="s">
        <v>35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50"/>
      <c r="Q42" s="46">
        <f t="shared" si="15"/>
        <v>0</v>
      </c>
      <c r="R42" s="46">
        <f t="shared" si="16"/>
        <v>0</v>
      </c>
      <c r="S42" s="71">
        <f t="shared" si="17"/>
        <v>0</v>
      </c>
    </row>
    <row r="43" spans="1:19" x14ac:dyDescent="0.25">
      <c r="A43" s="23" t="s">
        <v>36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50"/>
      <c r="Q43" s="46">
        <f t="shared" si="15"/>
        <v>0</v>
      </c>
      <c r="R43" s="46">
        <f t="shared" si="16"/>
        <v>0</v>
      </c>
      <c r="S43" s="71">
        <f t="shared" si="17"/>
        <v>0</v>
      </c>
    </row>
    <row r="44" spans="1:19" x14ac:dyDescent="0.25">
      <c r="A44" s="23" t="s">
        <v>37</v>
      </c>
      <c r="B44" s="32"/>
      <c r="C44" s="32"/>
      <c r="D44" s="32"/>
      <c r="E44" s="34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50"/>
      <c r="Q44" s="46">
        <f t="shared" si="15"/>
        <v>0</v>
      </c>
      <c r="R44" s="46">
        <f t="shared" si="16"/>
        <v>0</v>
      </c>
      <c r="S44" s="71">
        <f t="shared" si="17"/>
        <v>0</v>
      </c>
    </row>
    <row r="45" spans="1:19" x14ac:dyDescent="0.25">
      <c r="A45" s="23" t="s">
        <v>38</v>
      </c>
      <c r="B45" s="32"/>
      <c r="C45" s="32"/>
      <c r="D45" s="32"/>
      <c r="E45" s="34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50"/>
      <c r="Q45" s="46">
        <f t="shared" si="15"/>
        <v>0</v>
      </c>
      <c r="R45" s="46">
        <f t="shared" si="16"/>
        <v>0</v>
      </c>
      <c r="S45" s="71">
        <f t="shared" si="17"/>
        <v>0</v>
      </c>
    </row>
    <row r="46" spans="1:19" x14ac:dyDescent="0.25">
      <c r="A46" s="23" t="s">
        <v>39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50"/>
      <c r="Q46" s="46">
        <f t="shared" si="15"/>
        <v>0</v>
      </c>
      <c r="R46" s="46">
        <f t="shared" si="16"/>
        <v>0</v>
      </c>
      <c r="S46" s="71">
        <f t="shared" si="17"/>
        <v>0</v>
      </c>
    </row>
    <row r="47" spans="1:19" x14ac:dyDescent="0.25">
      <c r="A47" s="23" t="s">
        <v>40</v>
      </c>
      <c r="B47" s="32"/>
      <c r="C47" s="32"/>
      <c r="D47" s="32"/>
      <c r="E47" s="34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50"/>
      <c r="Q47" s="46">
        <f t="shared" si="15"/>
        <v>0</v>
      </c>
      <c r="R47" s="46">
        <f t="shared" si="16"/>
        <v>0</v>
      </c>
      <c r="S47" s="71">
        <f t="shared" si="17"/>
        <v>0</v>
      </c>
    </row>
    <row r="48" spans="1:19" ht="15.75" thickBot="1" x14ac:dyDescent="0.3">
      <c r="A48" s="26" t="s">
        <v>0</v>
      </c>
      <c r="B48" s="29">
        <f xml:space="preserve"> SUM(B40:B47)</f>
        <v>0</v>
      </c>
      <c r="C48" s="29">
        <f t="shared" ref="C48:P48" si="18" xml:space="preserve"> SUM(C40:C47)</f>
        <v>0</v>
      </c>
      <c r="D48" s="29">
        <f t="shared" si="18"/>
        <v>0</v>
      </c>
      <c r="E48" s="29">
        <f t="shared" si="18"/>
        <v>1</v>
      </c>
      <c r="F48" s="29">
        <f t="shared" si="18"/>
        <v>14</v>
      </c>
      <c r="G48" s="29">
        <f t="shared" si="18"/>
        <v>12</v>
      </c>
      <c r="H48" s="29">
        <f t="shared" si="18"/>
        <v>0</v>
      </c>
      <c r="I48" s="29">
        <f t="shared" si="18"/>
        <v>0</v>
      </c>
      <c r="J48" s="29">
        <f t="shared" si="18"/>
        <v>0</v>
      </c>
      <c r="K48" s="29">
        <f t="shared" si="18"/>
        <v>0</v>
      </c>
      <c r="L48" s="29">
        <f t="shared" si="18"/>
        <v>0</v>
      </c>
      <c r="M48" s="29">
        <f t="shared" si="18"/>
        <v>0</v>
      </c>
      <c r="N48" s="29">
        <f t="shared" si="18"/>
        <v>0</v>
      </c>
      <c r="O48" s="29">
        <f t="shared" si="18"/>
        <v>0</v>
      </c>
      <c r="P48" s="51">
        <f t="shared" si="18"/>
        <v>0</v>
      </c>
      <c r="Q48" s="47">
        <f t="shared" si="15"/>
        <v>1</v>
      </c>
      <c r="R48" s="47">
        <f t="shared" si="16"/>
        <v>14</v>
      </c>
      <c r="S48" s="61">
        <f t="shared" si="17"/>
        <v>12</v>
      </c>
    </row>
    <row r="49" spans="1:19" ht="15.75" thickBot="1" x14ac:dyDescent="0.3">
      <c r="A49" s="155" t="s">
        <v>50</v>
      </c>
      <c r="B49" s="158" t="s">
        <v>29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9"/>
      <c r="R49" s="159"/>
      <c r="S49" s="160"/>
    </row>
    <row r="50" spans="1:19" x14ac:dyDescent="0.25">
      <c r="A50" s="156"/>
      <c r="B50" s="161" t="s">
        <v>19</v>
      </c>
      <c r="C50" s="162"/>
      <c r="D50" s="163"/>
      <c r="E50" s="161" t="s">
        <v>20</v>
      </c>
      <c r="F50" s="162"/>
      <c r="G50" s="163"/>
      <c r="H50" s="161" t="s">
        <v>21</v>
      </c>
      <c r="I50" s="162"/>
      <c r="J50" s="163"/>
      <c r="K50" s="161" t="s">
        <v>22</v>
      </c>
      <c r="L50" s="162"/>
      <c r="M50" s="163"/>
      <c r="N50" s="161" t="s">
        <v>23</v>
      </c>
      <c r="O50" s="162"/>
      <c r="P50" s="162"/>
      <c r="Q50" s="152" t="s">
        <v>30</v>
      </c>
      <c r="R50" s="153"/>
      <c r="S50" s="154"/>
    </row>
    <row r="51" spans="1:19" x14ac:dyDescent="0.25">
      <c r="A51" s="157"/>
      <c r="B51" s="30" t="s">
        <v>31</v>
      </c>
      <c r="C51" s="30" t="s">
        <v>32</v>
      </c>
      <c r="D51" s="30" t="s">
        <v>27</v>
      </c>
      <c r="E51" s="30" t="s">
        <v>31</v>
      </c>
      <c r="F51" s="30" t="s">
        <v>32</v>
      </c>
      <c r="G51" s="30" t="s">
        <v>27</v>
      </c>
      <c r="H51" s="30" t="s">
        <v>31</v>
      </c>
      <c r="I51" s="30" t="s">
        <v>32</v>
      </c>
      <c r="J51" s="30" t="s">
        <v>27</v>
      </c>
      <c r="K51" s="30" t="s">
        <v>31</v>
      </c>
      <c r="L51" s="30" t="s">
        <v>32</v>
      </c>
      <c r="M51" s="30" t="s">
        <v>27</v>
      </c>
      <c r="N51" s="30" t="s">
        <v>31</v>
      </c>
      <c r="O51" s="30" t="s">
        <v>32</v>
      </c>
      <c r="P51" s="93" t="s">
        <v>27</v>
      </c>
      <c r="Q51" s="94" t="s">
        <v>31</v>
      </c>
      <c r="R51" s="30" t="s">
        <v>32</v>
      </c>
      <c r="S51" s="31" t="s">
        <v>27</v>
      </c>
    </row>
    <row r="52" spans="1:19" x14ac:dyDescent="0.25">
      <c r="A52" s="23" t="s">
        <v>33</v>
      </c>
      <c r="B52" s="32">
        <v>2</v>
      </c>
      <c r="C52" s="32">
        <v>77</v>
      </c>
      <c r="D52" s="32">
        <v>32</v>
      </c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50"/>
      <c r="Q52" s="46">
        <f>B52+E52+H52+K52+N52</f>
        <v>2</v>
      </c>
      <c r="R52" s="46">
        <f t="shared" ref="R52:S52" si="19">C52+F52+I52+L52+O52</f>
        <v>77</v>
      </c>
      <c r="S52" s="71">
        <f t="shared" si="19"/>
        <v>32</v>
      </c>
    </row>
    <row r="53" spans="1:19" x14ac:dyDescent="0.25">
      <c r="A53" s="23" t="s">
        <v>34</v>
      </c>
      <c r="B53" s="32">
        <v>2</v>
      </c>
      <c r="C53" s="32">
        <v>25</v>
      </c>
      <c r="D53" s="32">
        <v>22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50"/>
      <c r="Q53" s="46">
        <f t="shared" ref="Q53:Q60" si="20">B53+E53+H53+K53+N53</f>
        <v>2</v>
      </c>
      <c r="R53" s="46">
        <f t="shared" ref="R53:R60" si="21">C53+F53+I53+L53+O53</f>
        <v>25</v>
      </c>
      <c r="S53" s="71">
        <f t="shared" ref="S53:S60" si="22">D53+G53+J53+M53+P53</f>
        <v>22</v>
      </c>
    </row>
    <row r="54" spans="1:19" x14ac:dyDescent="0.25">
      <c r="A54" s="23" t="s">
        <v>35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50"/>
      <c r="Q54" s="46">
        <f t="shared" si="20"/>
        <v>0</v>
      </c>
      <c r="R54" s="46">
        <f t="shared" si="21"/>
        <v>0</v>
      </c>
      <c r="S54" s="71">
        <f t="shared" si="22"/>
        <v>0</v>
      </c>
    </row>
    <row r="55" spans="1:19" x14ac:dyDescent="0.25">
      <c r="A55" s="23" t="s">
        <v>36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50"/>
      <c r="Q55" s="46">
        <f t="shared" si="20"/>
        <v>0</v>
      </c>
      <c r="R55" s="46">
        <f t="shared" si="21"/>
        <v>0</v>
      </c>
      <c r="S55" s="71">
        <f t="shared" si="22"/>
        <v>0</v>
      </c>
    </row>
    <row r="56" spans="1:19" x14ac:dyDescent="0.25">
      <c r="A56" s="23" t="s">
        <v>37</v>
      </c>
      <c r="B56" s="32"/>
      <c r="C56" s="32"/>
      <c r="D56" s="32"/>
      <c r="E56" s="34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50"/>
      <c r="Q56" s="46">
        <f t="shared" si="20"/>
        <v>0</v>
      </c>
      <c r="R56" s="46">
        <f t="shared" si="21"/>
        <v>0</v>
      </c>
      <c r="S56" s="71">
        <f t="shared" si="22"/>
        <v>0</v>
      </c>
    </row>
    <row r="57" spans="1:19" x14ac:dyDescent="0.25">
      <c r="A57" s="23" t="s">
        <v>38</v>
      </c>
      <c r="B57" s="32"/>
      <c r="C57" s="32"/>
      <c r="D57" s="32"/>
      <c r="E57" s="34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50"/>
      <c r="Q57" s="46">
        <f t="shared" si="20"/>
        <v>0</v>
      </c>
      <c r="R57" s="46">
        <f t="shared" si="21"/>
        <v>0</v>
      </c>
      <c r="S57" s="71">
        <f t="shared" si="22"/>
        <v>0</v>
      </c>
    </row>
    <row r="58" spans="1:19" x14ac:dyDescent="0.25">
      <c r="A58" s="23" t="s">
        <v>39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50"/>
      <c r="Q58" s="46">
        <f t="shared" si="20"/>
        <v>0</v>
      </c>
      <c r="R58" s="46">
        <f t="shared" si="21"/>
        <v>0</v>
      </c>
      <c r="S58" s="71">
        <f t="shared" si="22"/>
        <v>0</v>
      </c>
    </row>
    <row r="59" spans="1:19" x14ac:dyDescent="0.25">
      <c r="A59" s="23" t="s">
        <v>40</v>
      </c>
      <c r="B59" s="32"/>
      <c r="C59" s="32"/>
      <c r="D59" s="32"/>
      <c r="E59" s="34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50"/>
      <c r="Q59" s="46">
        <f t="shared" si="20"/>
        <v>0</v>
      </c>
      <c r="R59" s="46">
        <f t="shared" si="21"/>
        <v>0</v>
      </c>
      <c r="S59" s="71">
        <f t="shared" si="22"/>
        <v>0</v>
      </c>
    </row>
    <row r="60" spans="1:19" ht="15.75" thickBot="1" x14ac:dyDescent="0.3">
      <c r="A60" s="26" t="s">
        <v>0</v>
      </c>
      <c r="B60" s="29">
        <f xml:space="preserve"> SUM(B52:B59)</f>
        <v>4</v>
      </c>
      <c r="C60" s="29">
        <f t="shared" ref="C60:P60" si="23" xml:space="preserve"> SUM(C52:C59)</f>
        <v>102</v>
      </c>
      <c r="D60" s="29">
        <f t="shared" si="23"/>
        <v>54</v>
      </c>
      <c r="E60" s="29">
        <f t="shared" si="23"/>
        <v>0</v>
      </c>
      <c r="F60" s="29">
        <f t="shared" si="23"/>
        <v>0</v>
      </c>
      <c r="G60" s="29">
        <f t="shared" si="23"/>
        <v>0</v>
      </c>
      <c r="H60" s="29">
        <f t="shared" si="23"/>
        <v>0</v>
      </c>
      <c r="I60" s="29">
        <f t="shared" si="23"/>
        <v>0</v>
      </c>
      <c r="J60" s="29">
        <f t="shared" si="23"/>
        <v>0</v>
      </c>
      <c r="K60" s="29">
        <f t="shared" si="23"/>
        <v>0</v>
      </c>
      <c r="L60" s="29">
        <f t="shared" si="23"/>
        <v>0</v>
      </c>
      <c r="M60" s="29">
        <f t="shared" si="23"/>
        <v>0</v>
      </c>
      <c r="N60" s="29">
        <f t="shared" si="23"/>
        <v>0</v>
      </c>
      <c r="O60" s="29">
        <f t="shared" si="23"/>
        <v>0</v>
      </c>
      <c r="P60" s="51">
        <f t="shared" si="23"/>
        <v>0</v>
      </c>
      <c r="Q60" s="47">
        <f t="shared" si="20"/>
        <v>4</v>
      </c>
      <c r="R60" s="47">
        <f t="shared" si="21"/>
        <v>102</v>
      </c>
      <c r="S60" s="61">
        <f t="shared" si="22"/>
        <v>54</v>
      </c>
    </row>
    <row r="61" spans="1:19" ht="15.75" thickBot="1" x14ac:dyDescent="0.3">
      <c r="A61" s="155" t="s">
        <v>51</v>
      </c>
      <c r="B61" s="158" t="s">
        <v>29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9"/>
      <c r="R61" s="159"/>
      <c r="S61" s="160"/>
    </row>
    <row r="62" spans="1:19" x14ac:dyDescent="0.25">
      <c r="A62" s="156"/>
      <c r="B62" s="161" t="s">
        <v>19</v>
      </c>
      <c r="C62" s="162"/>
      <c r="D62" s="163"/>
      <c r="E62" s="161" t="s">
        <v>20</v>
      </c>
      <c r="F62" s="162"/>
      <c r="G62" s="163"/>
      <c r="H62" s="161" t="s">
        <v>21</v>
      </c>
      <c r="I62" s="162"/>
      <c r="J62" s="163"/>
      <c r="K62" s="161" t="s">
        <v>22</v>
      </c>
      <c r="L62" s="162"/>
      <c r="M62" s="163"/>
      <c r="N62" s="161" t="s">
        <v>23</v>
      </c>
      <c r="O62" s="162"/>
      <c r="P62" s="162"/>
      <c r="Q62" s="152" t="s">
        <v>30</v>
      </c>
      <c r="R62" s="153"/>
      <c r="S62" s="154"/>
    </row>
    <row r="63" spans="1:19" x14ac:dyDescent="0.25">
      <c r="A63" s="157"/>
      <c r="B63" s="30" t="s">
        <v>31</v>
      </c>
      <c r="C63" s="30" t="s">
        <v>32</v>
      </c>
      <c r="D63" s="30" t="s">
        <v>27</v>
      </c>
      <c r="E63" s="30" t="s">
        <v>31</v>
      </c>
      <c r="F63" s="30" t="s">
        <v>32</v>
      </c>
      <c r="G63" s="30" t="s">
        <v>27</v>
      </c>
      <c r="H63" s="30" t="s">
        <v>31</v>
      </c>
      <c r="I63" s="30" t="s">
        <v>32</v>
      </c>
      <c r="J63" s="30" t="s">
        <v>27</v>
      </c>
      <c r="K63" s="30" t="s">
        <v>31</v>
      </c>
      <c r="L63" s="30" t="s">
        <v>32</v>
      </c>
      <c r="M63" s="30" t="s">
        <v>27</v>
      </c>
      <c r="N63" s="30" t="s">
        <v>31</v>
      </c>
      <c r="O63" s="30" t="s">
        <v>32</v>
      </c>
      <c r="P63" s="93" t="s">
        <v>27</v>
      </c>
      <c r="Q63" s="94" t="s">
        <v>31</v>
      </c>
      <c r="R63" s="30" t="s">
        <v>32</v>
      </c>
      <c r="S63" s="31" t="s">
        <v>27</v>
      </c>
    </row>
    <row r="64" spans="1:19" x14ac:dyDescent="0.25">
      <c r="A64" s="23" t="s">
        <v>33</v>
      </c>
      <c r="B64" s="32">
        <v>44</v>
      </c>
      <c r="C64" s="32">
        <v>464</v>
      </c>
      <c r="D64" s="32">
        <v>411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50"/>
      <c r="Q64" s="46">
        <f>B64+E64+H64+K64+N64</f>
        <v>44</v>
      </c>
      <c r="R64" s="46">
        <f t="shared" ref="R64:S64" si="24">C64+F64+I64+L64+O64</f>
        <v>464</v>
      </c>
      <c r="S64" s="71">
        <f t="shared" si="24"/>
        <v>411</v>
      </c>
    </row>
    <row r="65" spans="1:19" x14ac:dyDescent="0.25">
      <c r="A65" s="23" t="s">
        <v>34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50"/>
      <c r="Q65" s="46">
        <f t="shared" ref="Q65:Q72" si="25">B65+E65+H65+K65+N65</f>
        <v>0</v>
      </c>
      <c r="R65" s="46">
        <f t="shared" ref="R65:R72" si="26">C65+F65+I65+L65+O65</f>
        <v>0</v>
      </c>
      <c r="S65" s="71">
        <f t="shared" ref="S65:S72" si="27">D65+G65+J65+M65+P65</f>
        <v>0</v>
      </c>
    </row>
    <row r="66" spans="1:19" x14ac:dyDescent="0.25">
      <c r="A66" s="23" t="s">
        <v>35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50"/>
      <c r="Q66" s="46">
        <f t="shared" si="25"/>
        <v>0</v>
      </c>
      <c r="R66" s="46">
        <f t="shared" si="26"/>
        <v>0</v>
      </c>
      <c r="S66" s="71">
        <f t="shared" si="27"/>
        <v>0</v>
      </c>
    </row>
    <row r="67" spans="1:19" x14ac:dyDescent="0.25">
      <c r="A67" s="23" t="s">
        <v>36</v>
      </c>
      <c r="B67" s="32"/>
      <c r="C67" s="32"/>
      <c r="D67" s="32"/>
      <c r="E67" s="32">
        <v>2</v>
      </c>
      <c r="F67" s="32">
        <v>33</v>
      </c>
      <c r="G67" s="32">
        <v>28</v>
      </c>
      <c r="H67" s="32"/>
      <c r="I67" s="32"/>
      <c r="J67" s="32"/>
      <c r="K67" s="32"/>
      <c r="L67" s="32"/>
      <c r="M67" s="32"/>
      <c r="N67" s="32"/>
      <c r="O67" s="32"/>
      <c r="P67" s="50"/>
      <c r="Q67" s="46">
        <f t="shared" si="25"/>
        <v>2</v>
      </c>
      <c r="R67" s="46">
        <f t="shared" si="26"/>
        <v>33</v>
      </c>
      <c r="S67" s="71">
        <f t="shared" si="27"/>
        <v>28</v>
      </c>
    </row>
    <row r="68" spans="1:19" x14ac:dyDescent="0.25">
      <c r="A68" s="23" t="s">
        <v>37</v>
      </c>
      <c r="B68" s="32"/>
      <c r="C68" s="32"/>
      <c r="D68" s="32"/>
      <c r="E68" s="34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50"/>
      <c r="Q68" s="46">
        <f t="shared" si="25"/>
        <v>0</v>
      </c>
      <c r="R68" s="46">
        <f t="shared" si="26"/>
        <v>0</v>
      </c>
      <c r="S68" s="71">
        <f t="shared" si="27"/>
        <v>0</v>
      </c>
    </row>
    <row r="69" spans="1:19" x14ac:dyDescent="0.25">
      <c r="A69" s="23" t="s">
        <v>38</v>
      </c>
      <c r="B69" s="32"/>
      <c r="C69" s="32"/>
      <c r="D69" s="32"/>
      <c r="E69" s="34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50"/>
      <c r="Q69" s="46">
        <f t="shared" si="25"/>
        <v>0</v>
      </c>
      <c r="R69" s="46">
        <f t="shared" si="26"/>
        <v>0</v>
      </c>
      <c r="S69" s="71">
        <f t="shared" si="27"/>
        <v>0</v>
      </c>
    </row>
    <row r="70" spans="1:19" x14ac:dyDescent="0.25">
      <c r="A70" s="23" t="s">
        <v>39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50"/>
      <c r="Q70" s="46">
        <f t="shared" si="25"/>
        <v>0</v>
      </c>
      <c r="R70" s="46">
        <f t="shared" si="26"/>
        <v>0</v>
      </c>
      <c r="S70" s="71">
        <f t="shared" si="27"/>
        <v>0</v>
      </c>
    </row>
    <row r="71" spans="1:19" x14ac:dyDescent="0.25">
      <c r="A71" s="23" t="s">
        <v>40</v>
      </c>
      <c r="B71" s="32"/>
      <c r="C71" s="32"/>
      <c r="D71" s="32"/>
      <c r="E71" s="34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50"/>
      <c r="Q71" s="46">
        <f t="shared" si="25"/>
        <v>0</v>
      </c>
      <c r="R71" s="46">
        <f t="shared" si="26"/>
        <v>0</v>
      </c>
      <c r="S71" s="71">
        <f t="shared" si="27"/>
        <v>0</v>
      </c>
    </row>
    <row r="72" spans="1:19" ht="15.75" thickBot="1" x14ac:dyDescent="0.3">
      <c r="A72" s="26" t="s">
        <v>0</v>
      </c>
      <c r="B72" s="29">
        <f xml:space="preserve"> SUM(B64:B71)</f>
        <v>44</v>
      </c>
      <c r="C72" s="29">
        <f t="shared" ref="C72:P72" si="28" xml:space="preserve"> SUM(C64:C71)</f>
        <v>464</v>
      </c>
      <c r="D72" s="29">
        <f t="shared" si="28"/>
        <v>411</v>
      </c>
      <c r="E72" s="29">
        <f t="shared" si="28"/>
        <v>2</v>
      </c>
      <c r="F72" s="29">
        <f t="shared" si="28"/>
        <v>33</v>
      </c>
      <c r="G72" s="29">
        <f t="shared" si="28"/>
        <v>28</v>
      </c>
      <c r="H72" s="29">
        <f t="shared" si="28"/>
        <v>0</v>
      </c>
      <c r="I72" s="29">
        <f t="shared" si="28"/>
        <v>0</v>
      </c>
      <c r="J72" s="29">
        <f t="shared" si="28"/>
        <v>0</v>
      </c>
      <c r="K72" s="29">
        <f t="shared" si="28"/>
        <v>0</v>
      </c>
      <c r="L72" s="29">
        <f t="shared" si="28"/>
        <v>0</v>
      </c>
      <c r="M72" s="29">
        <f t="shared" si="28"/>
        <v>0</v>
      </c>
      <c r="N72" s="29">
        <f t="shared" si="28"/>
        <v>0</v>
      </c>
      <c r="O72" s="29">
        <f t="shared" si="28"/>
        <v>0</v>
      </c>
      <c r="P72" s="51">
        <f t="shared" si="28"/>
        <v>0</v>
      </c>
      <c r="Q72" s="47">
        <f t="shared" si="25"/>
        <v>46</v>
      </c>
      <c r="R72" s="47">
        <f t="shared" si="26"/>
        <v>497</v>
      </c>
      <c r="S72" s="61">
        <f t="shared" si="27"/>
        <v>439</v>
      </c>
    </row>
    <row r="73" spans="1:19" ht="15.75" thickBot="1" x14ac:dyDescent="0.3">
      <c r="A73" s="155" t="s">
        <v>52</v>
      </c>
      <c r="B73" s="158" t="s">
        <v>29</v>
      </c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9"/>
      <c r="R73" s="159"/>
      <c r="S73" s="160"/>
    </row>
    <row r="74" spans="1:19" x14ac:dyDescent="0.25">
      <c r="A74" s="156"/>
      <c r="B74" s="161" t="s">
        <v>19</v>
      </c>
      <c r="C74" s="162"/>
      <c r="D74" s="163"/>
      <c r="E74" s="161" t="s">
        <v>20</v>
      </c>
      <c r="F74" s="162"/>
      <c r="G74" s="163"/>
      <c r="H74" s="161" t="s">
        <v>21</v>
      </c>
      <c r="I74" s="162"/>
      <c r="J74" s="163"/>
      <c r="K74" s="161" t="s">
        <v>22</v>
      </c>
      <c r="L74" s="162"/>
      <c r="M74" s="163"/>
      <c r="N74" s="161" t="s">
        <v>23</v>
      </c>
      <c r="O74" s="162"/>
      <c r="P74" s="162"/>
      <c r="Q74" s="152" t="s">
        <v>30</v>
      </c>
      <c r="R74" s="153"/>
      <c r="S74" s="154"/>
    </row>
    <row r="75" spans="1:19" x14ac:dyDescent="0.25">
      <c r="A75" s="157"/>
      <c r="B75" s="30" t="s">
        <v>31</v>
      </c>
      <c r="C75" s="30" t="s">
        <v>32</v>
      </c>
      <c r="D75" s="30" t="s">
        <v>27</v>
      </c>
      <c r="E75" s="30" t="s">
        <v>31</v>
      </c>
      <c r="F75" s="30" t="s">
        <v>32</v>
      </c>
      <c r="G75" s="30" t="s">
        <v>27</v>
      </c>
      <c r="H75" s="30" t="s">
        <v>31</v>
      </c>
      <c r="I75" s="30" t="s">
        <v>32</v>
      </c>
      <c r="J75" s="30" t="s">
        <v>27</v>
      </c>
      <c r="K75" s="30" t="s">
        <v>31</v>
      </c>
      <c r="L75" s="30" t="s">
        <v>32</v>
      </c>
      <c r="M75" s="30" t="s">
        <v>27</v>
      </c>
      <c r="N75" s="30" t="s">
        <v>31</v>
      </c>
      <c r="O75" s="30" t="s">
        <v>32</v>
      </c>
      <c r="P75" s="93" t="s">
        <v>27</v>
      </c>
      <c r="Q75" s="94" t="s">
        <v>31</v>
      </c>
      <c r="R75" s="30" t="s">
        <v>32</v>
      </c>
      <c r="S75" s="31" t="s">
        <v>27</v>
      </c>
    </row>
    <row r="76" spans="1:19" x14ac:dyDescent="0.25">
      <c r="A76" s="23" t="s">
        <v>33</v>
      </c>
      <c r="B76" s="32">
        <v>38</v>
      </c>
      <c r="C76" s="32">
        <v>1019</v>
      </c>
      <c r="D76" s="32">
        <v>913</v>
      </c>
      <c r="E76" s="32">
        <v>10</v>
      </c>
      <c r="F76" s="32">
        <v>320</v>
      </c>
      <c r="G76" s="32">
        <v>248</v>
      </c>
      <c r="H76" s="32">
        <v>1</v>
      </c>
      <c r="I76" s="32">
        <v>18</v>
      </c>
      <c r="J76" s="32">
        <v>13</v>
      </c>
      <c r="K76" s="32">
        <v>1</v>
      </c>
      <c r="L76" s="32">
        <v>16</v>
      </c>
      <c r="M76" s="32">
        <v>12</v>
      </c>
      <c r="N76" s="32"/>
      <c r="O76" s="32"/>
      <c r="P76" s="50"/>
      <c r="Q76" s="46">
        <f>B76+E76+H76+K76+N76</f>
        <v>50</v>
      </c>
      <c r="R76" s="46">
        <f t="shared" ref="R76:S76" si="29">C76+F76+I76+L76+O76</f>
        <v>1373</v>
      </c>
      <c r="S76" s="71">
        <f t="shared" si="29"/>
        <v>1186</v>
      </c>
    </row>
    <row r="77" spans="1:19" x14ac:dyDescent="0.25">
      <c r="A77" s="23" t="s">
        <v>34</v>
      </c>
      <c r="B77" s="32">
        <v>43</v>
      </c>
      <c r="C77" s="32">
        <v>884</v>
      </c>
      <c r="D77" s="32">
        <v>736</v>
      </c>
      <c r="E77" s="32">
        <v>4</v>
      </c>
      <c r="F77" s="32">
        <v>44</v>
      </c>
      <c r="G77" s="32">
        <v>36</v>
      </c>
      <c r="H77" s="32">
        <v>4</v>
      </c>
      <c r="I77" s="32">
        <v>49</v>
      </c>
      <c r="J77" s="32">
        <v>35</v>
      </c>
      <c r="K77" s="32"/>
      <c r="L77" s="32"/>
      <c r="M77" s="32"/>
      <c r="N77" s="32"/>
      <c r="O77" s="32"/>
      <c r="P77" s="50"/>
      <c r="Q77" s="46">
        <f t="shared" ref="Q77:Q84" si="30">B77+E77+H77+K77+N77</f>
        <v>51</v>
      </c>
      <c r="R77" s="46">
        <f t="shared" ref="R77:R84" si="31">C77+F77+I77+L77+O77</f>
        <v>977</v>
      </c>
      <c r="S77" s="71">
        <f t="shared" ref="S77:S84" si="32">D77+G77+J77+M77+P77</f>
        <v>807</v>
      </c>
    </row>
    <row r="78" spans="1:19" x14ac:dyDescent="0.25">
      <c r="A78" s="23" t="s">
        <v>35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50"/>
      <c r="Q78" s="46">
        <f t="shared" si="30"/>
        <v>0</v>
      </c>
      <c r="R78" s="46">
        <f t="shared" si="31"/>
        <v>0</v>
      </c>
      <c r="S78" s="71">
        <f t="shared" si="32"/>
        <v>0</v>
      </c>
    </row>
    <row r="79" spans="1:19" x14ac:dyDescent="0.25">
      <c r="A79" s="23" t="s">
        <v>36</v>
      </c>
      <c r="B79" s="32"/>
      <c r="C79" s="32"/>
      <c r="D79" s="32"/>
      <c r="E79" s="32"/>
      <c r="F79" s="32"/>
      <c r="G79" s="32"/>
      <c r="H79" s="32">
        <v>15</v>
      </c>
      <c r="I79" s="32">
        <v>222</v>
      </c>
      <c r="J79" s="32">
        <v>155</v>
      </c>
      <c r="K79" s="32">
        <v>8</v>
      </c>
      <c r="L79" s="32">
        <v>101</v>
      </c>
      <c r="M79" s="32">
        <v>77</v>
      </c>
      <c r="N79" s="32"/>
      <c r="O79" s="32"/>
      <c r="P79" s="50"/>
      <c r="Q79" s="46">
        <f t="shared" si="30"/>
        <v>23</v>
      </c>
      <c r="R79" s="46">
        <f t="shared" si="31"/>
        <v>323</v>
      </c>
      <c r="S79" s="71">
        <f t="shared" si="32"/>
        <v>232</v>
      </c>
    </row>
    <row r="80" spans="1:19" x14ac:dyDescent="0.25">
      <c r="A80" s="23" t="s">
        <v>37</v>
      </c>
      <c r="B80" s="32">
        <v>5</v>
      </c>
      <c r="C80" s="32">
        <v>128</v>
      </c>
      <c r="D80" s="32">
        <v>90</v>
      </c>
      <c r="E80" s="32">
        <v>2</v>
      </c>
      <c r="F80" s="32">
        <v>29</v>
      </c>
      <c r="G80" s="32">
        <v>19</v>
      </c>
      <c r="H80" s="32">
        <v>2</v>
      </c>
      <c r="I80" s="32">
        <v>23</v>
      </c>
      <c r="J80" s="32">
        <v>15</v>
      </c>
      <c r="K80" s="32"/>
      <c r="L80" s="32"/>
      <c r="M80" s="32"/>
      <c r="N80" s="32"/>
      <c r="O80" s="32"/>
      <c r="P80" s="50"/>
      <c r="Q80" s="46">
        <f t="shared" si="30"/>
        <v>9</v>
      </c>
      <c r="R80" s="46">
        <f t="shared" si="31"/>
        <v>180</v>
      </c>
      <c r="S80" s="71">
        <f t="shared" si="32"/>
        <v>124</v>
      </c>
    </row>
    <row r="81" spans="1:19" x14ac:dyDescent="0.25">
      <c r="A81" s="23" t="s">
        <v>38</v>
      </c>
      <c r="B81" s="32"/>
      <c r="C81" s="32"/>
      <c r="D81" s="32"/>
      <c r="E81" s="34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50"/>
      <c r="Q81" s="46">
        <f t="shared" si="30"/>
        <v>0</v>
      </c>
      <c r="R81" s="46">
        <f t="shared" si="31"/>
        <v>0</v>
      </c>
      <c r="S81" s="71">
        <f t="shared" si="32"/>
        <v>0</v>
      </c>
    </row>
    <row r="82" spans="1:19" x14ac:dyDescent="0.25">
      <c r="A82" s="23" t="s">
        <v>39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50"/>
      <c r="Q82" s="46">
        <f t="shared" si="30"/>
        <v>0</v>
      </c>
      <c r="R82" s="46">
        <f t="shared" si="31"/>
        <v>0</v>
      </c>
      <c r="S82" s="71">
        <f t="shared" si="32"/>
        <v>0</v>
      </c>
    </row>
    <row r="83" spans="1:19" x14ac:dyDescent="0.25">
      <c r="A83" s="23" t="s">
        <v>40</v>
      </c>
      <c r="B83" s="32">
        <v>6</v>
      </c>
      <c r="C83" s="32">
        <v>223</v>
      </c>
      <c r="D83" s="32">
        <v>189</v>
      </c>
      <c r="E83" s="34">
        <v>1</v>
      </c>
      <c r="F83" s="32">
        <v>77</v>
      </c>
      <c r="G83" s="32">
        <v>69</v>
      </c>
      <c r="H83" s="32">
        <v>2</v>
      </c>
      <c r="I83" s="32">
        <v>11</v>
      </c>
      <c r="J83" s="32">
        <v>5</v>
      </c>
      <c r="K83" s="32">
        <v>2</v>
      </c>
      <c r="L83" s="32">
        <v>32</v>
      </c>
      <c r="M83" s="32">
        <v>20</v>
      </c>
      <c r="N83" s="32"/>
      <c r="O83" s="32"/>
      <c r="P83" s="50"/>
      <c r="Q83" s="46">
        <f t="shared" si="30"/>
        <v>11</v>
      </c>
      <c r="R83" s="46">
        <f t="shared" si="31"/>
        <v>343</v>
      </c>
      <c r="S83" s="71">
        <f t="shared" si="32"/>
        <v>283</v>
      </c>
    </row>
    <row r="84" spans="1:19" ht="15.75" thickBot="1" x14ac:dyDescent="0.3">
      <c r="A84" s="26" t="s">
        <v>0</v>
      </c>
      <c r="B84" s="29">
        <f xml:space="preserve"> SUM(B76:B83)</f>
        <v>92</v>
      </c>
      <c r="C84" s="29">
        <f t="shared" ref="C84:P84" si="33" xml:space="preserve"> SUM(C76:C83)</f>
        <v>2254</v>
      </c>
      <c r="D84" s="29">
        <f t="shared" si="33"/>
        <v>1928</v>
      </c>
      <c r="E84" s="29">
        <f t="shared" si="33"/>
        <v>17</v>
      </c>
      <c r="F84" s="29">
        <f t="shared" si="33"/>
        <v>470</v>
      </c>
      <c r="G84" s="29">
        <f t="shared" si="33"/>
        <v>372</v>
      </c>
      <c r="H84" s="29">
        <f t="shared" si="33"/>
        <v>24</v>
      </c>
      <c r="I84" s="29">
        <f t="shared" si="33"/>
        <v>323</v>
      </c>
      <c r="J84" s="29">
        <f t="shared" si="33"/>
        <v>223</v>
      </c>
      <c r="K84" s="29">
        <f t="shared" si="33"/>
        <v>11</v>
      </c>
      <c r="L84" s="29">
        <f t="shared" si="33"/>
        <v>149</v>
      </c>
      <c r="M84" s="29">
        <f t="shared" si="33"/>
        <v>109</v>
      </c>
      <c r="N84" s="29">
        <f t="shared" si="33"/>
        <v>0</v>
      </c>
      <c r="O84" s="29">
        <f t="shared" si="33"/>
        <v>0</v>
      </c>
      <c r="P84" s="51">
        <f t="shared" si="33"/>
        <v>0</v>
      </c>
      <c r="Q84" s="47">
        <f t="shared" si="30"/>
        <v>144</v>
      </c>
      <c r="R84" s="47">
        <f t="shared" si="31"/>
        <v>3196</v>
      </c>
      <c r="S84" s="61">
        <f t="shared" si="32"/>
        <v>2632</v>
      </c>
    </row>
    <row r="85" spans="1:19" ht="15.75" thickBot="1" x14ac:dyDescent="0.3">
      <c r="A85" s="155" t="s">
        <v>53</v>
      </c>
      <c r="B85" s="158" t="s">
        <v>29</v>
      </c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9"/>
      <c r="R85" s="159"/>
      <c r="S85" s="160"/>
    </row>
    <row r="86" spans="1:19" x14ac:dyDescent="0.25">
      <c r="A86" s="156"/>
      <c r="B86" s="161" t="s">
        <v>19</v>
      </c>
      <c r="C86" s="162"/>
      <c r="D86" s="163"/>
      <c r="E86" s="161" t="s">
        <v>20</v>
      </c>
      <c r="F86" s="162"/>
      <c r="G86" s="163"/>
      <c r="H86" s="161" t="s">
        <v>21</v>
      </c>
      <c r="I86" s="162"/>
      <c r="J86" s="163"/>
      <c r="K86" s="161" t="s">
        <v>22</v>
      </c>
      <c r="L86" s="162"/>
      <c r="M86" s="163"/>
      <c r="N86" s="161" t="s">
        <v>23</v>
      </c>
      <c r="O86" s="162"/>
      <c r="P86" s="162"/>
      <c r="Q86" s="152" t="s">
        <v>30</v>
      </c>
      <c r="R86" s="153"/>
      <c r="S86" s="154"/>
    </row>
    <row r="87" spans="1:19" x14ac:dyDescent="0.25">
      <c r="A87" s="157"/>
      <c r="B87" s="30" t="s">
        <v>31</v>
      </c>
      <c r="C87" s="30" t="s">
        <v>32</v>
      </c>
      <c r="D87" s="30" t="s">
        <v>27</v>
      </c>
      <c r="E87" s="30" t="s">
        <v>31</v>
      </c>
      <c r="F87" s="30" t="s">
        <v>32</v>
      </c>
      <c r="G87" s="30" t="s">
        <v>27</v>
      </c>
      <c r="H87" s="30" t="s">
        <v>31</v>
      </c>
      <c r="I87" s="30" t="s">
        <v>32</v>
      </c>
      <c r="J87" s="30" t="s">
        <v>27</v>
      </c>
      <c r="K87" s="30" t="s">
        <v>31</v>
      </c>
      <c r="L87" s="30" t="s">
        <v>32</v>
      </c>
      <c r="M87" s="30" t="s">
        <v>27</v>
      </c>
      <c r="N87" s="30" t="s">
        <v>31</v>
      </c>
      <c r="O87" s="30" t="s">
        <v>32</v>
      </c>
      <c r="P87" s="93" t="s">
        <v>27</v>
      </c>
      <c r="Q87" s="94" t="s">
        <v>31</v>
      </c>
      <c r="R87" s="30" t="s">
        <v>32</v>
      </c>
      <c r="S87" s="31" t="s">
        <v>27</v>
      </c>
    </row>
    <row r="88" spans="1:19" x14ac:dyDescent="0.25">
      <c r="A88" s="23" t="s">
        <v>33</v>
      </c>
      <c r="B88" s="32">
        <v>42</v>
      </c>
      <c r="C88" s="32">
        <v>622</v>
      </c>
      <c r="D88" s="32">
        <v>563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50"/>
      <c r="Q88" s="46">
        <f>B88+E88+H88+K88+N88</f>
        <v>42</v>
      </c>
      <c r="R88" s="46">
        <f t="shared" ref="R88:S88" si="34">C88+F88+I88+L88+O88</f>
        <v>622</v>
      </c>
      <c r="S88" s="71">
        <f t="shared" si="34"/>
        <v>563</v>
      </c>
    </row>
    <row r="89" spans="1:19" x14ac:dyDescent="0.25">
      <c r="A89" s="23" t="s">
        <v>34</v>
      </c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50"/>
      <c r="Q89" s="46">
        <f t="shared" ref="Q89:Q96" si="35">B89+E89+H89+K89+N89</f>
        <v>0</v>
      </c>
      <c r="R89" s="46">
        <f t="shared" ref="R89:R96" si="36">C89+F89+I89+L89+O89</f>
        <v>0</v>
      </c>
      <c r="S89" s="71">
        <f t="shared" ref="S89:S96" si="37">D89+G89+J89+M89+P89</f>
        <v>0</v>
      </c>
    </row>
    <row r="90" spans="1:19" x14ac:dyDescent="0.25">
      <c r="A90" s="23" t="s">
        <v>35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50"/>
      <c r="Q90" s="46">
        <f t="shared" si="35"/>
        <v>0</v>
      </c>
      <c r="R90" s="46">
        <f t="shared" si="36"/>
        <v>0</v>
      </c>
      <c r="S90" s="71">
        <f t="shared" si="37"/>
        <v>0</v>
      </c>
    </row>
    <row r="91" spans="1:19" x14ac:dyDescent="0.25">
      <c r="A91" s="23" t="s">
        <v>36</v>
      </c>
      <c r="B91" s="32">
        <v>2</v>
      </c>
      <c r="C91" s="32">
        <v>18</v>
      </c>
      <c r="D91" s="32">
        <v>16</v>
      </c>
      <c r="E91" s="32">
        <v>1</v>
      </c>
      <c r="F91" s="32">
        <v>9</v>
      </c>
      <c r="G91" s="32">
        <v>3</v>
      </c>
      <c r="H91" s="32">
        <v>1</v>
      </c>
      <c r="I91" s="32">
        <v>8</v>
      </c>
      <c r="J91" s="32">
        <v>7</v>
      </c>
      <c r="K91" s="32"/>
      <c r="L91" s="32"/>
      <c r="M91" s="32"/>
      <c r="N91" s="32"/>
      <c r="O91" s="32"/>
      <c r="P91" s="50"/>
      <c r="Q91" s="46">
        <f t="shared" si="35"/>
        <v>4</v>
      </c>
      <c r="R91" s="46">
        <f t="shared" si="36"/>
        <v>35</v>
      </c>
      <c r="S91" s="71">
        <f t="shared" si="37"/>
        <v>26</v>
      </c>
    </row>
    <row r="92" spans="1:19" x14ac:dyDescent="0.25">
      <c r="A92" s="23" t="s">
        <v>37</v>
      </c>
      <c r="B92" s="32">
        <v>1</v>
      </c>
      <c r="C92" s="32">
        <v>17</v>
      </c>
      <c r="D92" s="32">
        <v>15</v>
      </c>
      <c r="E92" s="34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50"/>
      <c r="Q92" s="46">
        <f t="shared" si="35"/>
        <v>1</v>
      </c>
      <c r="R92" s="46">
        <f t="shared" si="36"/>
        <v>17</v>
      </c>
      <c r="S92" s="71">
        <f t="shared" si="37"/>
        <v>15</v>
      </c>
    </row>
    <row r="93" spans="1:19" x14ac:dyDescent="0.25">
      <c r="A93" s="23" t="s">
        <v>38</v>
      </c>
      <c r="B93" s="32"/>
      <c r="C93" s="32"/>
      <c r="D93" s="32"/>
      <c r="E93" s="34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50"/>
      <c r="Q93" s="46">
        <f t="shared" si="35"/>
        <v>0</v>
      </c>
      <c r="R93" s="46">
        <f t="shared" si="36"/>
        <v>0</v>
      </c>
      <c r="S93" s="71">
        <f t="shared" si="37"/>
        <v>0</v>
      </c>
    </row>
    <row r="94" spans="1:19" x14ac:dyDescent="0.25">
      <c r="A94" s="23" t="s">
        <v>39</v>
      </c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50"/>
      <c r="Q94" s="46">
        <f t="shared" si="35"/>
        <v>0</v>
      </c>
      <c r="R94" s="46">
        <f t="shared" si="36"/>
        <v>0</v>
      </c>
      <c r="S94" s="71">
        <f t="shared" si="37"/>
        <v>0</v>
      </c>
    </row>
    <row r="95" spans="1:19" x14ac:dyDescent="0.25">
      <c r="A95" s="23" t="s">
        <v>40</v>
      </c>
      <c r="B95" s="32"/>
      <c r="C95" s="32"/>
      <c r="D95" s="32"/>
      <c r="E95" s="34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50"/>
      <c r="Q95" s="46">
        <f t="shared" si="35"/>
        <v>0</v>
      </c>
      <c r="R95" s="46">
        <f t="shared" si="36"/>
        <v>0</v>
      </c>
      <c r="S95" s="71">
        <f t="shared" si="37"/>
        <v>0</v>
      </c>
    </row>
    <row r="96" spans="1:19" ht="15.75" thickBot="1" x14ac:dyDescent="0.3">
      <c r="A96" s="26" t="s">
        <v>0</v>
      </c>
      <c r="B96" s="29">
        <f xml:space="preserve"> SUM(B88:B95)</f>
        <v>45</v>
      </c>
      <c r="C96" s="29">
        <f t="shared" ref="C96:D96" si="38" xml:space="preserve"> SUM(C88:C95)</f>
        <v>657</v>
      </c>
      <c r="D96" s="29">
        <f t="shared" si="38"/>
        <v>594</v>
      </c>
      <c r="E96" s="29">
        <f>SUM(E88:E95)</f>
        <v>1</v>
      </c>
      <c r="F96" s="29">
        <f t="shared" ref="F96:G96" si="39">SUM(F88:F95)</f>
        <v>9</v>
      </c>
      <c r="G96" s="29">
        <f t="shared" si="39"/>
        <v>3</v>
      </c>
      <c r="H96" s="29">
        <f xml:space="preserve"> SUM(H88:H95)</f>
        <v>1</v>
      </c>
      <c r="I96" s="29">
        <f t="shared" ref="I96:J96" si="40" xml:space="preserve"> SUM(I88:I95)</f>
        <v>8</v>
      </c>
      <c r="J96" s="29">
        <f t="shared" si="40"/>
        <v>7</v>
      </c>
      <c r="K96" s="29">
        <f>SUM(K88:K95)</f>
        <v>0</v>
      </c>
      <c r="L96" s="29">
        <f t="shared" ref="L96:M96" si="41">SUM(L88:L95)</f>
        <v>0</v>
      </c>
      <c r="M96" s="29">
        <f t="shared" si="41"/>
        <v>0</v>
      </c>
      <c r="N96" s="29">
        <f xml:space="preserve"> SUM(N88:N95)</f>
        <v>0</v>
      </c>
      <c r="O96" s="29">
        <f t="shared" ref="O96:P96" si="42" xml:space="preserve"> SUM(O88:O95)</f>
        <v>0</v>
      </c>
      <c r="P96" s="51">
        <f t="shared" si="42"/>
        <v>0</v>
      </c>
      <c r="Q96" s="47">
        <f t="shared" si="35"/>
        <v>47</v>
      </c>
      <c r="R96" s="47">
        <f t="shared" si="36"/>
        <v>674</v>
      </c>
      <c r="S96" s="61">
        <f t="shared" si="37"/>
        <v>604</v>
      </c>
    </row>
    <row r="97" spans="1:19" ht="15.75" thickBot="1" x14ac:dyDescent="0.3">
      <c r="A97" s="155" t="s">
        <v>54</v>
      </c>
      <c r="B97" s="158" t="s">
        <v>29</v>
      </c>
      <c r="C97" s="153"/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9"/>
      <c r="R97" s="159"/>
      <c r="S97" s="160"/>
    </row>
    <row r="98" spans="1:19" x14ac:dyDescent="0.25">
      <c r="A98" s="156"/>
      <c r="B98" s="161" t="s">
        <v>19</v>
      </c>
      <c r="C98" s="162"/>
      <c r="D98" s="163"/>
      <c r="E98" s="161" t="s">
        <v>20</v>
      </c>
      <c r="F98" s="162"/>
      <c r="G98" s="163"/>
      <c r="H98" s="161" t="s">
        <v>21</v>
      </c>
      <c r="I98" s="162"/>
      <c r="J98" s="163"/>
      <c r="K98" s="161" t="s">
        <v>22</v>
      </c>
      <c r="L98" s="162"/>
      <c r="M98" s="163"/>
      <c r="N98" s="161" t="s">
        <v>23</v>
      </c>
      <c r="O98" s="162"/>
      <c r="P98" s="162"/>
      <c r="Q98" s="152" t="s">
        <v>30</v>
      </c>
      <c r="R98" s="153"/>
      <c r="S98" s="154"/>
    </row>
    <row r="99" spans="1:19" x14ac:dyDescent="0.25">
      <c r="A99" s="157"/>
      <c r="B99" s="30" t="s">
        <v>31</v>
      </c>
      <c r="C99" s="30" t="s">
        <v>32</v>
      </c>
      <c r="D99" s="30" t="s">
        <v>27</v>
      </c>
      <c r="E99" s="30" t="s">
        <v>31</v>
      </c>
      <c r="F99" s="30" t="s">
        <v>32</v>
      </c>
      <c r="G99" s="30" t="s">
        <v>27</v>
      </c>
      <c r="H99" s="30" t="s">
        <v>31</v>
      </c>
      <c r="I99" s="30" t="s">
        <v>32</v>
      </c>
      <c r="J99" s="30" t="s">
        <v>27</v>
      </c>
      <c r="K99" s="30" t="s">
        <v>31</v>
      </c>
      <c r="L99" s="30" t="s">
        <v>32</v>
      </c>
      <c r="M99" s="30" t="s">
        <v>27</v>
      </c>
      <c r="N99" s="30" t="s">
        <v>31</v>
      </c>
      <c r="O99" s="30" t="s">
        <v>32</v>
      </c>
      <c r="P99" s="93" t="s">
        <v>27</v>
      </c>
      <c r="Q99" s="94" t="s">
        <v>31</v>
      </c>
      <c r="R99" s="30" t="s">
        <v>32</v>
      </c>
      <c r="S99" s="31" t="s">
        <v>27</v>
      </c>
    </row>
    <row r="100" spans="1:19" x14ac:dyDescent="0.25">
      <c r="A100" s="23" t="s">
        <v>33</v>
      </c>
      <c r="B100" s="32">
        <v>31</v>
      </c>
      <c r="C100" s="32">
        <v>388</v>
      </c>
      <c r="D100" s="32">
        <v>331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50"/>
      <c r="Q100" s="46">
        <f>B100+E100+H100+K100+N100</f>
        <v>31</v>
      </c>
      <c r="R100" s="46">
        <f>C100+F100+I100+L100+O100</f>
        <v>388</v>
      </c>
      <c r="S100" s="71">
        <f>D100+G100+J100+M100+P100</f>
        <v>331</v>
      </c>
    </row>
    <row r="101" spans="1:19" x14ac:dyDescent="0.25">
      <c r="A101" s="23" t="s">
        <v>34</v>
      </c>
      <c r="B101" s="32">
        <v>1</v>
      </c>
      <c r="C101" s="32">
        <v>19</v>
      </c>
      <c r="D101" s="32">
        <v>17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50"/>
      <c r="Q101" s="46">
        <f t="shared" ref="Q101:Q108" si="43">B101+E101+H101+K101+N101</f>
        <v>1</v>
      </c>
      <c r="R101" s="46">
        <f t="shared" ref="R101:R108" si="44">C101+F101+I101+L101+O101</f>
        <v>19</v>
      </c>
      <c r="S101" s="71">
        <f t="shared" ref="S101:S108" si="45">D101+G101+J101+M101+P101</f>
        <v>17</v>
      </c>
    </row>
    <row r="102" spans="1:19" x14ac:dyDescent="0.25">
      <c r="A102" s="23" t="s">
        <v>35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50"/>
      <c r="Q102" s="46">
        <f t="shared" si="43"/>
        <v>0</v>
      </c>
      <c r="R102" s="46">
        <f t="shared" si="44"/>
        <v>0</v>
      </c>
      <c r="S102" s="71">
        <f t="shared" si="45"/>
        <v>0</v>
      </c>
    </row>
    <row r="103" spans="1:19" x14ac:dyDescent="0.25">
      <c r="A103" s="23" t="s">
        <v>36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50"/>
      <c r="Q103" s="46">
        <f t="shared" si="43"/>
        <v>0</v>
      </c>
      <c r="R103" s="46">
        <f t="shared" si="44"/>
        <v>0</v>
      </c>
      <c r="S103" s="71">
        <f t="shared" si="45"/>
        <v>0</v>
      </c>
    </row>
    <row r="104" spans="1:19" x14ac:dyDescent="0.25">
      <c r="A104" s="23" t="s">
        <v>37</v>
      </c>
      <c r="B104" s="32"/>
      <c r="C104" s="32"/>
      <c r="D104" s="32"/>
      <c r="E104" s="34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50"/>
      <c r="Q104" s="46">
        <f t="shared" si="43"/>
        <v>0</v>
      </c>
      <c r="R104" s="46">
        <f t="shared" si="44"/>
        <v>0</v>
      </c>
      <c r="S104" s="71">
        <f t="shared" si="45"/>
        <v>0</v>
      </c>
    </row>
    <row r="105" spans="1:19" x14ac:dyDescent="0.25">
      <c r="A105" s="23" t="s">
        <v>38</v>
      </c>
      <c r="B105" s="32"/>
      <c r="C105" s="32"/>
      <c r="D105" s="32"/>
      <c r="E105" s="34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50"/>
      <c r="Q105" s="46">
        <f t="shared" si="43"/>
        <v>0</v>
      </c>
      <c r="R105" s="46">
        <f t="shared" si="44"/>
        <v>0</v>
      </c>
      <c r="S105" s="71">
        <f t="shared" si="45"/>
        <v>0</v>
      </c>
    </row>
    <row r="106" spans="1:19" x14ac:dyDescent="0.25">
      <c r="A106" s="23" t="s">
        <v>39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50"/>
      <c r="Q106" s="46">
        <f t="shared" si="43"/>
        <v>0</v>
      </c>
      <c r="R106" s="46">
        <f t="shared" si="44"/>
        <v>0</v>
      </c>
      <c r="S106" s="71">
        <f t="shared" si="45"/>
        <v>0</v>
      </c>
    </row>
    <row r="107" spans="1:19" x14ac:dyDescent="0.25">
      <c r="A107" s="23" t="s">
        <v>40</v>
      </c>
      <c r="B107" s="32"/>
      <c r="C107" s="32"/>
      <c r="D107" s="32"/>
      <c r="E107" s="34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50"/>
      <c r="Q107" s="46">
        <f t="shared" si="43"/>
        <v>0</v>
      </c>
      <c r="R107" s="46">
        <f t="shared" si="44"/>
        <v>0</v>
      </c>
      <c r="S107" s="71">
        <f t="shared" si="45"/>
        <v>0</v>
      </c>
    </row>
    <row r="108" spans="1:19" ht="15.75" thickBot="1" x14ac:dyDescent="0.3">
      <c r="A108" s="26" t="s">
        <v>0</v>
      </c>
      <c r="B108" s="29">
        <f xml:space="preserve"> SUM(B100:B107)</f>
        <v>32</v>
      </c>
      <c r="C108" s="29">
        <f t="shared" ref="C108:P108" si="46" xml:space="preserve"> SUM(C100:C107)</f>
        <v>407</v>
      </c>
      <c r="D108" s="29">
        <f t="shared" si="46"/>
        <v>348</v>
      </c>
      <c r="E108" s="29">
        <f t="shared" si="46"/>
        <v>0</v>
      </c>
      <c r="F108" s="29">
        <f t="shared" si="46"/>
        <v>0</v>
      </c>
      <c r="G108" s="29">
        <f t="shared" si="46"/>
        <v>0</v>
      </c>
      <c r="H108" s="29">
        <f t="shared" si="46"/>
        <v>0</v>
      </c>
      <c r="I108" s="29">
        <f t="shared" si="46"/>
        <v>0</v>
      </c>
      <c r="J108" s="29">
        <f t="shared" si="46"/>
        <v>0</v>
      </c>
      <c r="K108" s="29">
        <f t="shared" si="46"/>
        <v>0</v>
      </c>
      <c r="L108" s="29">
        <f t="shared" si="46"/>
        <v>0</v>
      </c>
      <c r="M108" s="29">
        <f t="shared" si="46"/>
        <v>0</v>
      </c>
      <c r="N108" s="29">
        <f t="shared" si="46"/>
        <v>0</v>
      </c>
      <c r="O108" s="29">
        <f t="shared" si="46"/>
        <v>0</v>
      </c>
      <c r="P108" s="51">
        <f t="shared" si="46"/>
        <v>0</v>
      </c>
      <c r="Q108" s="47">
        <f t="shared" si="43"/>
        <v>32</v>
      </c>
      <c r="R108" s="47">
        <f t="shared" si="44"/>
        <v>407</v>
      </c>
      <c r="S108" s="61">
        <f t="shared" si="45"/>
        <v>348</v>
      </c>
    </row>
    <row r="109" spans="1:19" ht="15.75" thickBot="1" x14ac:dyDescent="0.3">
      <c r="A109" s="155" t="s">
        <v>55</v>
      </c>
      <c r="B109" s="158" t="s">
        <v>29</v>
      </c>
      <c r="C109" s="153"/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9"/>
      <c r="R109" s="159"/>
      <c r="S109" s="160"/>
    </row>
    <row r="110" spans="1:19" x14ac:dyDescent="0.25">
      <c r="A110" s="156"/>
      <c r="B110" s="161" t="s">
        <v>19</v>
      </c>
      <c r="C110" s="162"/>
      <c r="D110" s="163"/>
      <c r="E110" s="161" t="s">
        <v>20</v>
      </c>
      <c r="F110" s="162"/>
      <c r="G110" s="163"/>
      <c r="H110" s="161" t="s">
        <v>21</v>
      </c>
      <c r="I110" s="162"/>
      <c r="J110" s="163"/>
      <c r="K110" s="161" t="s">
        <v>22</v>
      </c>
      <c r="L110" s="162"/>
      <c r="M110" s="163"/>
      <c r="N110" s="161" t="s">
        <v>23</v>
      </c>
      <c r="O110" s="162"/>
      <c r="P110" s="162"/>
      <c r="Q110" s="152" t="s">
        <v>30</v>
      </c>
      <c r="R110" s="153"/>
      <c r="S110" s="154"/>
    </row>
    <row r="111" spans="1:19" x14ac:dyDescent="0.25">
      <c r="A111" s="157"/>
      <c r="B111" s="30" t="s">
        <v>31</v>
      </c>
      <c r="C111" s="30" t="s">
        <v>32</v>
      </c>
      <c r="D111" s="30" t="s">
        <v>27</v>
      </c>
      <c r="E111" s="30" t="s">
        <v>31</v>
      </c>
      <c r="F111" s="30" t="s">
        <v>32</v>
      </c>
      <c r="G111" s="30" t="s">
        <v>27</v>
      </c>
      <c r="H111" s="30" t="s">
        <v>31</v>
      </c>
      <c r="I111" s="30" t="s">
        <v>32</v>
      </c>
      <c r="J111" s="30" t="s">
        <v>27</v>
      </c>
      <c r="K111" s="30" t="s">
        <v>31</v>
      </c>
      <c r="L111" s="30" t="s">
        <v>32</v>
      </c>
      <c r="M111" s="30" t="s">
        <v>27</v>
      </c>
      <c r="N111" s="30" t="s">
        <v>31</v>
      </c>
      <c r="O111" s="30" t="s">
        <v>32</v>
      </c>
      <c r="P111" s="93" t="s">
        <v>27</v>
      </c>
      <c r="Q111" s="94" t="s">
        <v>31</v>
      </c>
      <c r="R111" s="30" t="s">
        <v>32</v>
      </c>
      <c r="S111" s="31" t="s">
        <v>27</v>
      </c>
    </row>
    <row r="112" spans="1:19" x14ac:dyDescent="0.25">
      <c r="A112" s="23" t="s">
        <v>33</v>
      </c>
      <c r="B112" s="32">
        <v>3</v>
      </c>
      <c r="C112" s="32">
        <v>73</v>
      </c>
      <c r="D112" s="32">
        <v>67</v>
      </c>
      <c r="E112" s="32">
        <v>1</v>
      </c>
      <c r="F112" s="32">
        <v>10</v>
      </c>
      <c r="G112" s="32">
        <v>8</v>
      </c>
      <c r="H112" s="32"/>
      <c r="I112" s="32"/>
      <c r="J112" s="32"/>
      <c r="K112" s="32"/>
      <c r="L112" s="32"/>
      <c r="M112" s="32"/>
      <c r="N112" s="32"/>
      <c r="O112" s="32"/>
      <c r="P112" s="50"/>
      <c r="Q112" s="46">
        <f>B112+E112+H112+K112+N112</f>
        <v>4</v>
      </c>
      <c r="R112" s="46">
        <f t="shared" ref="R112:S112" si="47">C112+F112+I112+L112+O112</f>
        <v>83</v>
      </c>
      <c r="S112" s="71">
        <f t="shared" si="47"/>
        <v>75</v>
      </c>
    </row>
    <row r="113" spans="1:19" x14ac:dyDescent="0.25">
      <c r="A113" s="23" t="s">
        <v>34</v>
      </c>
      <c r="B113" s="32"/>
      <c r="C113" s="32"/>
      <c r="D113" s="32"/>
      <c r="E113" s="32">
        <v>1</v>
      </c>
      <c r="F113" s="32">
        <v>7</v>
      </c>
      <c r="G113" s="32">
        <v>0</v>
      </c>
      <c r="H113" s="32"/>
      <c r="I113" s="32"/>
      <c r="J113" s="32"/>
      <c r="K113" s="32"/>
      <c r="L113" s="32"/>
      <c r="M113" s="32"/>
      <c r="N113" s="32"/>
      <c r="O113" s="32"/>
      <c r="P113" s="50"/>
      <c r="Q113" s="46">
        <f t="shared" ref="Q113:Q120" si="48">B113+E113+H113+K113+N113</f>
        <v>1</v>
      </c>
      <c r="R113" s="46">
        <f t="shared" ref="R113:R120" si="49">C113+F113+I113+L113+O113</f>
        <v>7</v>
      </c>
      <c r="S113" s="71">
        <f t="shared" ref="S113:S120" si="50">D113+G113+J113+M113+P113</f>
        <v>0</v>
      </c>
    </row>
    <row r="114" spans="1:19" x14ac:dyDescent="0.25">
      <c r="A114" s="23" t="s">
        <v>35</v>
      </c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50"/>
      <c r="Q114" s="46">
        <f t="shared" si="48"/>
        <v>0</v>
      </c>
      <c r="R114" s="46">
        <f t="shared" si="49"/>
        <v>0</v>
      </c>
      <c r="S114" s="71">
        <f t="shared" si="50"/>
        <v>0</v>
      </c>
    </row>
    <row r="115" spans="1:19" x14ac:dyDescent="0.25">
      <c r="A115" s="23" t="s">
        <v>36</v>
      </c>
      <c r="B115" s="32"/>
      <c r="C115" s="32"/>
      <c r="D115" s="32"/>
      <c r="E115" s="32"/>
      <c r="F115" s="32"/>
      <c r="G115" s="32"/>
      <c r="H115" s="32">
        <v>1</v>
      </c>
      <c r="I115" s="32">
        <v>8</v>
      </c>
      <c r="J115" s="32">
        <v>6</v>
      </c>
      <c r="K115" s="32"/>
      <c r="L115" s="32"/>
      <c r="M115" s="32"/>
      <c r="N115" s="32"/>
      <c r="O115" s="32"/>
      <c r="P115" s="50"/>
      <c r="Q115" s="46">
        <f t="shared" si="48"/>
        <v>1</v>
      </c>
      <c r="R115" s="46">
        <f t="shared" si="49"/>
        <v>8</v>
      </c>
      <c r="S115" s="71">
        <f t="shared" si="50"/>
        <v>6</v>
      </c>
    </row>
    <row r="116" spans="1:19" x14ac:dyDescent="0.25">
      <c r="A116" s="23" t="s">
        <v>37</v>
      </c>
      <c r="B116" s="32"/>
      <c r="C116" s="32"/>
      <c r="D116" s="32"/>
      <c r="E116" s="34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50"/>
      <c r="Q116" s="46">
        <f t="shared" si="48"/>
        <v>0</v>
      </c>
      <c r="R116" s="46">
        <f t="shared" si="49"/>
        <v>0</v>
      </c>
      <c r="S116" s="71">
        <f t="shared" si="50"/>
        <v>0</v>
      </c>
    </row>
    <row r="117" spans="1:19" x14ac:dyDescent="0.25">
      <c r="A117" s="23" t="s">
        <v>38</v>
      </c>
      <c r="B117" s="32"/>
      <c r="C117" s="32"/>
      <c r="D117" s="32"/>
      <c r="E117" s="34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50"/>
      <c r="Q117" s="46">
        <f t="shared" si="48"/>
        <v>0</v>
      </c>
      <c r="R117" s="46">
        <f t="shared" si="49"/>
        <v>0</v>
      </c>
      <c r="S117" s="71">
        <f t="shared" si="50"/>
        <v>0</v>
      </c>
    </row>
    <row r="118" spans="1:19" x14ac:dyDescent="0.25">
      <c r="A118" s="23" t="s">
        <v>39</v>
      </c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50"/>
      <c r="Q118" s="46">
        <f t="shared" si="48"/>
        <v>0</v>
      </c>
      <c r="R118" s="46">
        <f t="shared" si="49"/>
        <v>0</v>
      </c>
      <c r="S118" s="71">
        <f t="shared" si="50"/>
        <v>0</v>
      </c>
    </row>
    <row r="119" spans="1:19" x14ac:dyDescent="0.25">
      <c r="A119" s="23" t="s">
        <v>40</v>
      </c>
      <c r="B119" s="32"/>
      <c r="C119" s="32"/>
      <c r="D119" s="32"/>
      <c r="E119" s="34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50"/>
      <c r="Q119" s="46">
        <f t="shared" si="48"/>
        <v>0</v>
      </c>
      <c r="R119" s="46">
        <f t="shared" si="49"/>
        <v>0</v>
      </c>
      <c r="S119" s="71">
        <f t="shared" si="50"/>
        <v>0</v>
      </c>
    </row>
    <row r="120" spans="1:19" ht="15.75" thickBot="1" x14ac:dyDescent="0.3">
      <c r="A120" s="26" t="s">
        <v>0</v>
      </c>
      <c r="B120" s="29">
        <f xml:space="preserve"> SUM(B112:B119)</f>
        <v>3</v>
      </c>
      <c r="C120" s="29">
        <f t="shared" ref="C120:P120" si="51" xml:space="preserve"> SUM(C112:C119)</f>
        <v>73</v>
      </c>
      <c r="D120" s="29">
        <f t="shared" si="51"/>
        <v>67</v>
      </c>
      <c r="E120" s="29">
        <f t="shared" si="51"/>
        <v>2</v>
      </c>
      <c r="F120" s="29">
        <f t="shared" si="51"/>
        <v>17</v>
      </c>
      <c r="G120" s="29">
        <f t="shared" si="51"/>
        <v>8</v>
      </c>
      <c r="H120" s="29">
        <f t="shared" si="51"/>
        <v>1</v>
      </c>
      <c r="I120" s="29">
        <f t="shared" si="51"/>
        <v>8</v>
      </c>
      <c r="J120" s="29">
        <f t="shared" si="51"/>
        <v>6</v>
      </c>
      <c r="K120" s="29">
        <f t="shared" si="51"/>
        <v>0</v>
      </c>
      <c r="L120" s="29">
        <f t="shared" si="51"/>
        <v>0</v>
      </c>
      <c r="M120" s="29">
        <f t="shared" si="51"/>
        <v>0</v>
      </c>
      <c r="N120" s="29">
        <f t="shared" si="51"/>
        <v>0</v>
      </c>
      <c r="O120" s="29">
        <f t="shared" si="51"/>
        <v>0</v>
      </c>
      <c r="P120" s="51">
        <f t="shared" si="51"/>
        <v>0</v>
      </c>
      <c r="Q120" s="47">
        <f t="shared" si="48"/>
        <v>6</v>
      </c>
      <c r="R120" s="47">
        <f t="shared" si="49"/>
        <v>98</v>
      </c>
      <c r="S120" s="61">
        <f t="shared" si="50"/>
        <v>81</v>
      </c>
    </row>
    <row r="121" spans="1:19" ht="15.75" thickBot="1" x14ac:dyDescent="0.3">
      <c r="A121" s="155" t="s">
        <v>8</v>
      </c>
      <c r="B121" s="158" t="s">
        <v>29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9"/>
      <c r="R121" s="159"/>
      <c r="S121" s="160"/>
    </row>
    <row r="122" spans="1:19" x14ac:dyDescent="0.25">
      <c r="A122" s="156"/>
      <c r="B122" s="161" t="s">
        <v>19</v>
      </c>
      <c r="C122" s="162"/>
      <c r="D122" s="163"/>
      <c r="E122" s="161" t="s">
        <v>20</v>
      </c>
      <c r="F122" s="162"/>
      <c r="G122" s="163"/>
      <c r="H122" s="161" t="s">
        <v>21</v>
      </c>
      <c r="I122" s="162"/>
      <c r="J122" s="163"/>
      <c r="K122" s="161" t="s">
        <v>22</v>
      </c>
      <c r="L122" s="162"/>
      <c r="M122" s="163"/>
      <c r="N122" s="161" t="s">
        <v>23</v>
      </c>
      <c r="O122" s="162"/>
      <c r="P122" s="162"/>
      <c r="Q122" s="152" t="s">
        <v>30</v>
      </c>
      <c r="R122" s="153"/>
      <c r="S122" s="154"/>
    </row>
    <row r="123" spans="1:19" x14ac:dyDescent="0.25">
      <c r="A123" s="157"/>
      <c r="B123" s="30" t="s">
        <v>31</v>
      </c>
      <c r="C123" s="30" t="s">
        <v>32</v>
      </c>
      <c r="D123" s="30" t="s">
        <v>27</v>
      </c>
      <c r="E123" s="30" t="s">
        <v>31</v>
      </c>
      <c r="F123" s="30" t="s">
        <v>32</v>
      </c>
      <c r="G123" s="30" t="s">
        <v>27</v>
      </c>
      <c r="H123" s="30" t="s">
        <v>31</v>
      </c>
      <c r="I123" s="30" t="s">
        <v>32</v>
      </c>
      <c r="J123" s="30" t="s">
        <v>27</v>
      </c>
      <c r="K123" s="30" t="s">
        <v>31</v>
      </c>
      <c r="L123" s="30" t="s">
        <v>32</v>
      </c>
      <c r="M123" s="30" t="s">
        <v>27</v>
      </c>
      <c r="N123" s="30" t="s">
        <v>31</v>
      </c>
      <c r="O123" s="30" t="s">
        <v>32</v>
      </c>
      <c r="P123" s="93" t="s">
        <v>27</v>
      </c>
      <c r="Q123" s="94" t="s">
        <v>31</v>
      </c>
      <c r="R123" s="30" t="s">
        <v>32</v>
      </c>
      <c r="S123" s="31" t="s">
        <v>27</v>
      </c>
    </row>
    <row r="124" spans="1:19" x14ac:dyDescent="0.25">
      <c r="A124" s="23" t="s">
        <v>33</v>
      </c>
      <c r="B124" s="32">
        <v>5</v>
      </c>
      <c r="C124" s="32">
        <v>151</v>
      </c>
      <c r="D124" s="32">
        <v>110</v>
      </c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50"/>
      <c r="Q124" s="46">
        <f>B124+E124+H124+K124+N124</f>
        <v>5</v>
      </c>
      <c r="R124" s="46">
        <f t="shared" ref="R124:S124" si="52">C124+F124+I124+L124+O124</f>
        <v>151</v>
      </c>
      <c r="S124" s="71">
        <f t="shared" si="52"/>
        <v>110</v>
      </c>
    </row>
    <row r="125" spans="1:19" x14ac:dyDescent="0.25">
      <c r="A125" s="23" t="s">
        <v>34</v>
      </c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50"/>
      <c r="Q125" s="46">
        <f t="shared" ref="Q125:Q132" si="53">B125+E125+H125+K125+N125</f>
        <v>0</v>
      </c>
      <c r="R125" s="46">
        <f t="shared" ref="R125:R132" si="54">C125+F125+I125+L125+O125</f>
        <v>0</v>
      </c>
      <c r="S125" s="71">
        <f t="shared" ref="S125:S132" si="55">D125+G125+J125+M125+P125</f>
        <v>0</v>
      </c>
    </row>
    <row r="126" spans="1:19" x14ac:dyDescent="0.25">
      <c r="A126" s="23" t="s">
        <v>35</v>
      </c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50"/>
      <c r="Q126" s="46">
        <f t="shared" si="53"/>
        <v>0</v>
      </c>
      <c r="R126" s="46">
        <f t="shared" si="54"/>
        <v>0</v>
      </c>
      <c r="S126" s="71">
        <f t="shared" si="55"/>
        <v>0</v>
      </c>
    </row>
    <row r="127" spans="1:19" x14ac:dyDescent="0.25">
      <c r="A127" s="23" t="s">
        <v>36</v>
      </c>
      <c r="B127" s="32"/>
      <c r="C127" s="32"/>
      <c r="D127" s="32"/>
      <c r="E127" s="32">
        <v>3</v>
      </c>
      <c r="F127" s="32">
        <v>157</v>
      </c>
      <c r="G127" s="32">
        <v>89</v>
      </c>
      <c r="H127" s="32">
        <v>1</v>
      </c>
      <c r="I127" s="32">
        <v>19</v>
      </c>
      <c r="J127" s="32">
        <v>12</v>
      </c>
      <c r="K127" s="32"/>
      <c r="L127" s="32"/>
      <c r="M127" s="32"/>
      <c r="N127" s="32"/>
      <c r="O127" s="32"/>
      <c r="P127" s="50"/>
      <c r="Q127" s="46">
        <f t="shared" si="53"/>
        <v>4</v>
      </c>
      <c r="R127" s="46">
        <f t="shared" si="54"/>
        <v>176</v>
      </c>
      <c r="S127" s="71">
        <f t="shared" si="55"/>
        <v>101</v>
      </c>
    </row>
    <row r="128" spans="1:19" x14ac:dyDescent="0.25">
      <c r="A128" s="23" t="s">
        <v>37</v>
      </c>
      <c r="B128" s="32"/>
      <c r="C128" s="32"/>
      <c r="D128" s="32"/>
      <c r="E128" s="34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50"/>
      <c r="Q128" s="46">
        <f t="shared" si="53"/>
        <v>0</v>
      </c>
      <c r="R128" s="46">
        <f t="shared" si="54"/>
        <v>0</v>
      </c>
      <c r="S128" s="71">
        <f t="shared" si="55"/>
        <v>0</v>
      </c>
    </row>
    <row r="129" spans="1:19" x14ac:dyDescent="0.25">
      <c r="A129" s="23" t="s">
        <v>38</v>
      </c>
      <c r="B129" s="32"/>
      <c r="C129" s="32"/>
      <c r="D129" s="32"/>
      <c r="E129" s="34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50"/>
      <c r="Q129" s="46">
        <f t="shared" si="53"/>
        <v>0</v>
      </c>
      <c r="R129" s="46">
        <f t="shared" si="54"/>
        <v>0</v>
      </c>
      <c r="S129" s="71">
        <f t="shared" si="55"/>
        <v>0</v>
      </c>
    </row>
    <row r="130" spans="1:19" x14ac:dyDescent="0.25">
      <c r="A130" s="23" t="s">
        <v>39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50"/>
      <c r="Q130" s="46">
        <f t="shared" si="53"/>
        <v>0</v>
      </c>
      <c r="R130" s="46">
        <f t="shared" si="54"/>
        <v>0</v>
      </c>
      <c r="S130" s="71">
        <f t="shared" si="55"/>
        <v>0</v>
      </c>
    </row>
    <row r="131" spans="1:19" x14ac:dyDescent="0.25">
      <c r="A131" s="23" t="s">
        <v>40</v>
      </c>
      <c r="B131" s="32"/>
      <c r="C131" s="32"/>
      <c r="D131" s="32"/>
      <c r="E131" s="34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50"/>
      <c r="Q131" s="46">
        <f t="shared" si="53"/>
        <v>0</v>
      </c>
      <c r="R131" s="46">
        <f t="shared" si="54"/>
        <v>0</v>
      </c>
      <c r="S131" s="71">
        <f t="shared" si="55"/>
        <v>0</v>
      </c>
    </row>
    <row r="132" spans="1:19" ht="15.75" thickBot="1" x14ac:dyDescent="0.3">
      <c r="A132" s="26" t="s">
        <v>0</v>
      </c>
      <c r="B132" s="29">
        <f xml:space="preserve"> SUM(B124:B131)</f>
        <v>5</v>
      </c>
      <c r="C132" s="29">
        <f t="shared" ref="C132:P132" si="56" xml:space="preserve"> SUM(C124:C131)</f>
        <v>151</v>
      </c>
      <c r="D132" s="29">
        <f t="shared" si="56"/>
        <v>110</v>
      </c>
      <c r="E132" s="29">
        <f t="shared" si="56"/>
        <v>3</v>
      </c>
      <c r="F132" s="29">
        <f t="shared" si="56"/>
        <v>157</v>
      </c>
      <c r="G132" s="29">
        <f t="shared" si="56"/>
        <v>89</v>
      </c>
      <c r="H132" s="29">
        <f t="shared" si="56"/>
        <v>1</v>
      </c>
      <c r="I132" s="29">
        <f t="shared" si="56"/>
        <v>19</v>
      </c>
      <c r="J132" s="29">
        <f t="shared" si="56"/>
        <v>12</v>
      </c>
      <c r="K132" s="29">
        <f t="shared" si="56"/>
        <v>0</v>
      </c>
      <c r="L132" s="29">
        <f t="shared" si="56"/>
        <v>0</v>
      </c>
      <c r="M132" s="29">
        <f t="shared" si="56"/>
        <v>0</v>
      </c>
      <c r="N132" s="29">
        <f t="shared" si="56"/>
        <v>0</v>
      </c>
      <c r="O132" s="29">
        <f t="shared" si="56"/>
        <v>0</v>
      </c>
      <c r="P132" s="51">
        <f t="shared" si="56"/>
        <v>0</v>
      </c>
      <c r="Q132" s="47">
        <f t="shared" si="53"/>
        <v>9</v>
      </c>
      <c r="R132" s="47">
        <f t="shared" si="54"/>
        <v>327</v>
      </c>
      <c r="S132" s="61">
        <f t="shared" si="55"/>
        <v>211</v>
      </c>
    </row>
    <row r="133" spans="1:19" ht="15.75" thickBot="1" x14ac:dyDescent="0.3">
      <c r="A133" s="155" t="s">
        <v>7</v>
      </c>
      <c r="B133" s="158" t="s">
        <v>29</v>
      </c>
      <c r="C133" s="153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9"/>
      <c r="R133" s="159"/>
      <c r="S133" s="160"/>
    </row>
    <row r="134" spans="1:19" x14ac:dyDescent="0.25">
      <c r="A134" s="156"/>
      <c r="B134" s="161" t="s">
        <v>19</v>
      </c>
      <c r="C134" s="162"/>
      <c r="D134" s="163"/>
      <c r="E134" s="161" t="s">
        <v>20</v>
      </c>
      <c r="F134" s="162"/>
      <c r="G134" s="163"/>
      <c r="H134" s="161" t="s">
        <v>21</v>
      </c>
      <c r="I134" s="162"/>
      <c r="J134" s="163"/>
      <c r="K134" s="161" t="s">
        <v>22</v>
      </c>
      <c r="L134" s="162"/>
      <c r="M134" s="163"/>
      <c r="N134" s="161" t="s">
        <v>23</v>
      </c>
      <c r="O134" s="162"/>
      <c r="P134" s="162"/>
      <c r="Q134" s="152" t="s">
        <v>30</v>
      </c>
      <c r="R134" s="153"/>
      <c r="S134" s="154"/>
    </row>
    <row r="135" spans="1:19" x14ac:dyDescent="0.25">
      <c r="A135" s="157"/>
      <c r="B135" s="30" t="s">
        <v>31</v>
      </c>
      <c r="C135" s="30" t="s">
        <v>32</v>
      </c>
      <c r="D135" s="30" t="s">
        <v>27</v>
      </c>
      <c r="E135" s="30" t="s">
        <v>31</v>
      </c>
      <c r="F135" s="30" t="s">
        <v>32</v>
      </c>
      <c r="G135" s="30" t="s">
        <v>27</v>
      </c>
      <c r="H135" s="30" t="s">
        <v>31</v>
      </c>
      <c r="I135" s="30" t="s">
        <v>32</v>
      </c>
      <c r="J135" s="30" t="s">
        <v>27</v>
      </c>
      <c r="K135" s="30" t="s">
        <v>31</v>
      </c>
      <c r="L135" s="30" t="s">
        <v>32</v>
      </c>
      <c r="M135" s="30" t="s">
        <v>27</v>
      </c>
      <c r="N135" s="30" t="s">
        <v>31</v>
      </c>
      <c r="O135" s="30" t="s">
        <v>32</v>
      </c>
      <c r="P135" s="93" t="s">
        <v>27</v>
      </c>
      <c r="Q135" s="94" t="s">
        <v>31</v>
      </c>
      <c r="R135" s="30" t="s">
        <v>32</v>
      </c>
      <c r="S135" s="31" t="s">
        <v>27</v>
      </c>
    </row>
    <row r="136" spans="1:19" x14ac:dyDescent="0.25">
      <c r="A136" s="23" t="s">
        <v>33</v>
      </c>
      <c r="B136" s="32">
        <v>2</v>
      </c>
      <c r="C136" s="32">
        <v>24</v>
      </c>
      <c r="D136" s="32">
        <v>20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50"/>
      <c r="Q136" s="46">
        <f>B136+E136+H136+K136+N136</f>
        <v>2</v>
      </c>
      <c r="R136" s="46">
        <f>C136+F136+I136+L136+O136</f>
        <v>24</v>
      </c>
      <c r="S136" s="71">
        <f>D136+G136+J136+M136+P136</f>
        <v>20</v>
      </c>
    </row>
    <row r="137" spans="1:19" x14ac:dyDescent="0.25">
      <c r="A137" s="23" t="s">
        <v>34</v>
      </c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50"/>
      <c r="Q137" s="46">
        <f t="shared" ref="Q137:Q144" si="57">B137+E137+H137+K137+N137</f>
        <v>0</v>
      </c>
      <c r="R137" s="46">
        <f t="shared" ref="R137:R144" si="58">C137+F137+I137+L137+O137</f>
        <v>0</v>
      </c>
      <c r="S137" s="71">
        <f t="shared" ref="S137:S144" si="59">D137+G137+J137+M137+P137</f>
        <v>0</v>
      </c>
    </row>
    <row r="138" spans="1:19" x14ac:dyDescent="0.25">
      <c r="A138" s="23" t="s">
        <v>35</v>
      </c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50"/>
      <c r="Q138" s="46">
        <f t="shared" si="57"/>
        <v>0</v>
      </c>
      <c r="R138" s="46">
        <f t="shared" si="58"/>
        <v>0</v>
      </c>
      <c r="S138" s="71">
        <f t="shared" si="59"/>
        <v>0</v>
      </c>
    </row>
    <row r="139" spans="1:19" x14ac:dyDescent="0.25">
      <c r="A139" s="23" t="s">
        <v>36</v>
      </c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50"/>
      <c r="Q139" s="46">
        <f t="shared" si="57"/>
        <v>0</v>
      </c>
      <c r="R139" s="46">
        <f t="shared" si="58"/>
        <v>0</v>
      </c>
      <c r="S139" s="71">
        <f t="shared" si="59"/>
        <v>0</v>
      </c>
    </row>
    <row r="140" spans="1:19" x14ac:dyDescent="0.25">
      <c r="A140" s="23" t="s">
        <v>37</v>
      </c>
      <c r="B140" s="32"/>
      <c r="C140" s="32"/>
      <c r="D140" s="32"/>
      <c r="E140" s="34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50"/>
      <c r="Q140" s="46">
        <f t="shared" si="57"/>
        <v>0</v>
      </c>
      <c r="R140" s="46">
        <f t="shared" si="58"/>
        <v>0</v>
      </c>
      <c r="S140" s="71">
        <f t="shared" si="59"/>
        <v>0</v>
      </c>
    </row>
    <row r="141" spans="1:19" x14ac:dyDescent="0.25">
      <c r="A141" s="23" t="s">
        <v>38</v>
      </c>
      <c r="B141" s="32"/>
      <c r="C141" s="32"/>
      <c r="D141" s="32"/>
      <c r="E141" s="34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50"/>
      <c r="Q141" s="46">
        <f t="shared" si="57"/>
        <v>0</v>
      </c>
      <c r="R141" s="46">
        <f t="shared" si="58"/>
        <v>0</v>
      </c>
      <c r="S141" s="71">
        <f t="shared" si="59"/>
        <v>0</v>
      </c>
    </row>
    <row r="142" spans="1:19" x14ac:dyDescent="0.25">
      <c r="A142" s="23" t="s">
        <v>39</v>
      </c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50"/>
      <c r="Q142" s="46">
        <f t="shared" si="57"/>
        <v>0</v>
      </c>
      <c r="R142" s="46">
        <f t="shared" si="58"/>
        <v>0</v>
      </c>
      <c r="S142" s="71">
        <f t="shared" si="59"/>
        <v>0</v>
      </c>
    </row>
    <row r="143" spans="1:19" x14ac:dyDescent="0.25">
      <c r="A143" s="23" t="s">
        <v>40</v>
      </c>
      <c r="B143" s="32"/>
      <c r="C143" s="32"/>
      <c r="D143" s="32"/>
      <c r="E143" s="34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50"/>
      <c r="Q143" s="46">
        <f t="shared" si="57"/>
        <v>0</v>
      </c>
      <c r="R143" s="46">
        <f t="shared" si="58"/>
        <v>0</v>
      </c>
      <c r="S143" s="71">
        <f t="shared" si="59"/>
        <v>0</v>
      </c>
    </row>
    <row r="144" spans="1:19" ht="15.75" thickBot="1" x14ac:dyDescent="0.3">
      <c r="A144" s="26" t="s">
        <v>0</v>
      </c>
      <c r="B144" s="29">
        <f xml:space="preserve"> SUM(B136:B143)</f>
        <v>2</v>
      </c>
      <c r="C144" s="29">
        <f t="shared" ref="C144:P144" si="60" xml:space="preserve"> SUM(C136:C143)</f>
        <v>24</v>
      </c>
      <c r="D144" s="29">
        <f t="shared" si="60"/>
        <v>20</v>
      </c>
      <c r="E144" s="29">
        <f t="shared" si="60"/>
        <v>0</v>
      </c>
      <c r="F144" s="29">
        <f t="shared" si="60"/>
        <v>0</v>
      </c>
      <c r="G144" s="29">
        <f t="shared" si="60"/>
        <v>0</v>
      </c>
      <c r="H144" s="29">
        <f t="shared" si="60"/>
        <v>0</v>
      </c>
      <c r="I144" s="29">
        <f t="shared" si="60"/>
        <v>0</v>
      </c>
      <c r="J144" s="29">
        <f t="shared" si="60"/>
        <v>0</v>
      </c>
      <c r="K144" s="29">
        <f t="shared" si="60"/>
        <v>0</v>
      </c>
      <c r="L144" s="29">
        <f t="shared" si="60"/>
        <v>0</v>
      </c>
      <c r="M144" s="29">
        <f t="shared" si="60"/>
        <v>0</v>
      </c>
      <c r="N144" s="29">
        <f t="shared" si="60"/>
        <v>0</v>
      </c>
      <c r="O144" s="29">
        <f t="shared" si="60"/>
        <v>0</v>
      </c>
      <c r="P144" s="51">
        <f t="shared" si="60"/>
        <v>0</v>
      </c>
      <c r="Q144" s="47">
        <f t="shared" si="57"/>
        <v>2</v>
      </c>
      <c r="R144" s="47">
        <f t="shared" si="58"/>
        <v>24</v>
      </c>
      <c r="S144" s="61">
        <f t="shared" si="59"/>
        <v>20</v>
      </c>
    </row>
    <row r="145" spans="1:19" ht="15.75" thickBot="1" x14ac:dyDescent="0.3">
      <c r="A145" s="155" t="s">
        <v>6</v>
      </c>
      <c r="B145" s="158" t="s">
        <v>29</v>
      </c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9"/>
      <c r="R145" s="159"/>
      <c r="S145" s="160"/>
    </row>
    <row r="146" spans="1:19" x14ac:dyDescent="0.25">
      <c r="A146" s="156"/>
      <c r="B146" s="161" t="s">
        <v>19</v>
      </c>
      <c r="C146" s="162"/>
      <c r="D146" s="163"/>
      <c r="E146" s="161" t="s">
        <v>20</v>
      </c>
      <c r="F146" s="162"/>
      <c r="G146" s="163"/>
      <c r="H146" s="161" t="s">
        <v>21</v>
      </c>
      <c r="I146" s="162"/>
      <c r="J146" s="163"/>
      <c r="K146" s="161" t="s">
        <v>22</v>
      </c>
      <c r="L146" s="162"/>
      <c r="M146" s="163"/>
      <c r="N146" s="161" t="s">
        <v>23</v>
      </c>
      <c r="O146" s="162"/>
      <c r="P146" s="162"/>
      <c r="Q146" s="152" t="s">
        <v>30</v>
      </c>
      <c r="R146" s="153"/>
      <c r="S146" s="154"/>
    </row>
    <row r="147" spans="1:19" x14ac:dyDescent="0.25">
      <c r="A147" s="157"/>
      <c r="B147" s="30" t="s">
        <v>31</v>
      </c>
      <c r="C147" s="30" t="s">
        <v>32</v>
      </c>
      <c r="D147" s="30" t="s">
        <v>27</v>
      </c>
      <c r="E147" s="30" t="s">
        <v>31</v>
      </c>
      <c r="F147" s="30" t="s">
        <v>32</v>
      </c>
      <c r="G147" s="30" t="s">
        <v>27</v>
      </c>
      <c r="H147" s="30" t="s">
        <v>31</v>
      </c>
      <c r="I147" s="30" t="s">
        <v>32</v>
      </c>
      <c r="J147" s="30" t="s">
        <v>27</v>
      </c>
      <c r="K147" s="30" t="s">
        <v>31</v>
      </c>
      <c r="L147" s="30" t="s">
        <v>32</v>
      </c>
      <c r="M147" s="30" t="s">
        <v>27</v>
      </c>
      <c r="N147" s="30" t="s">
        <v>31</v>
      </c>
      <c r="O147" s="30" t="s">
        <v>32</v>
      </c>
      <c r="P147" s="93" t="s">
        <v>27</v>
      </c>
      <c r="Q147" s="94" t="s">
        <v>31</v>
      </c>
      <c r="R147" s="30" t="s">
        <v>32</v>
      </c>
      <c r="S147" s="31" t="s">
        <v>27</v>
      </c>
    </row>
    <row r="148" spans="1:19" x14ac:dyDescent="0.25">
      <c r="A148" s="23" t="s">
        <v>33</v>
      </c>
      <c r="B148" s="32">
        <v>1</v>
      </c>
      <c r="C148" s="32">
        <v>27</v>
      </c>
      <c r="D148" s="32">
        <v>24</v>
      </c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50"/>
      <c r="Q148" s="46">
        <f>B148+E148+H148+K148+N148</f>
        <v>1</v>
      </c>
      <c r="R148" s="46">
        <f t="shared" ref="R148:S148" si="61">C148+F148+I148+L148+O148</f>
        <v>27</v>
      </c>
      <c r="S148" s="71">
        <f t="shared" si="61"/>
        <v>24</v>
      </c>
    </row>
    <row r="149" spans="1:19" x14ac:dyDescent="0.25">
      <c r="A149" s="23" t="s">
        <v>34</v>
      </c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50"/>
      <c r="Q149" s="46">
        <f t="shared" ref="Q149:Q156" si="62">B149+E149+H149+K149+N149</f>
        <v>0</v>
      </c>
      <c r="R149" s="46">
        <f t="shared" ref="R149:R156" si="63">C149+F149+I149+L149+O149</f>
        <v>0</v>
      </c>
      <c r="S149" s="71">
        <f t="shared" ref="S149:S156" si="64">D149+G149+J149+M149+P149</f>
        <v>0</v>
      </c>
    </row>
    <row r="150" spans="1:19" x14ac:dyDescent="0.25">
      <c r="A150" s="23" t="s">
        <v>35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50"/>
      <c r="Q150" s="46">
        <f t="shared" si="62"/>
        <v>0</v>
      </c>
      <c r="R150" s="46">
        <f t="shared" si="63"/>
        <v>0</v>
      </c>
      <c r="S150" s="71">
        <f t="shared" si="64"/>
        <v>0</v>
      </c>
    </row>
    <row r="151" spans="1:19" x14ac:dyDescent="0.25">
      <c r="A151" s="23" t="s">
        <v>36</v>
      </c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50"/>
      <c r="Q151" s="46">
        <f t="shared" si="62"/>
        <v>0</v>
      </c>
      <c r="R151" s="46">
        <f t="shared" si="63"/>
        <v>0</v>
      </c>
      <c r="S151" s="71">
        <f t="shared" si="64"/>
        <v>0</v>
      </c>
    </row>
    <row r="152" spans="1:19" x14ac:dyDescent="0.25">
      <c r="A152" s="23" t="s">
        <v>37</v>
      </c>
      <c r="B152" s="32"/>
      <c r="C152" s="32"/>
      <c r="D152" s="32"/>
      <c r="E152" s="34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50"/>
      <c r="Q152" s="46">
        <f t="shared" si="62"/>
        <v>0</v>
      </c>
      <c r="R152" s="46">
        <f t="shared" si="63"/>
        <v>0</v>
      </c>
      <c r="S152" s="71">
        <f t="shared" si="64"/>
        <v>0</v>
      </c>
    </row>
    <row r="153" spans="1:19" x14ac:dyDescent="0.25">
      <c r="A153" s="23" t="s">
        <v>38</v>
      </c>
      <c r="B153" s="32"/>
      <c r="C153" s="32"/>
      <c r="D153" s="32"/>
      <c r="E153" s="34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50"/>
      <c r="Q153" s="46">
        <f t="shared" si="62"/>
        <v>0</v>
      </c>
      <c r="R153" s="46">
        <f t="shared" si="63"/>
        <v>0</v>
      </c>
      <c r="S153" s="71">
        <f t="shared" si="64"/>
        <v>0</v>
      </c>
    </row>
    <row r="154" spans="1:19" x14ac:dyDescent="0.25">
      <c r="A154" s="23" t="s">
        <v>39</v>
      </c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50"/>
      <c r="Q154" s="46">
        <f t="shared" si="62"/>
        <v>0</v>
      </c>
      <c r="R154" s="46">
        <f t="shared" si="63"/>
        <v>0</v>
      </c>
      <c r="S154" s="71">
        <f t="shared" si="64"/>
        <v>0</v>
      </c>
    </row>
    <row r="155" spans="1:19" x14ac:dyDescent="0.25">
      <c r="A155" s="23" t="s">
        <v>40</v>
      </c>
      <c r="B155" s="32"/>
      <c r="C155" s="32"/>
      <c r="D155" s="32"/>
      <c r="E155" s="34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50"/>
      <c r="Q155" s="46">
        <f t="shared" si="62"/>
        <v>0</v>
      </c>
      <c r="R155" s="46">
        <f t="shared" si="63"/>
        <v>0</v>
      </c>
      <c r="S155" s="71">
        <f t="shared" si="64"/>
        <v>0</v>
      </c>
    </row>
    <row r="156" spans="1:19" ht="15.75" thickBot="1" x14ac:dyDescent="0.3">
      <c r="A156" s="26" t="s">
        <v>0</v>
      </c>
      <c r="B156" s="29">
        <f>SUM(B148:B155)</f>
        <v>1</v>
      </c>
      <c r="C156" s="29">
        <f t="shared" ref="C156:P156" si="65">SUM(C148:C155)</f>
        <v>27</v>
      </c>
      <c r="D156" s="29">
        <f t="shared" si="65"/>
        <v>24</v>
      </c>
      <c r="E156" s="29">
        <f t="shared" si="65"/>
        <v>0</v>
      </c>
      <c r="F156" s="29">
        <f t="shared" si="65"/>
        <v>0</v>
      </c>
      <c r="G156" s="29">
        <f t="shared" si="65"/>
        <v>0</v>
      </c>
      <c r="H156" s="29">
        <f t="shared" si="65"/>
        <v>0</v>
      </c>
      <c r="I156" s="29">
        <f t="shared" si="65"/>
        <v>0</v>
      </c>
      <c r="J156" s="29">
        <f t="shared" si="65"/>
        <v>0</v>
      </c>
      <c r="K156" s="29">
        <f t="shared" si="65"/>
        <v>0</v>
      </c>
      <c r="L156" s="29">
        <f t="shared" si="65"/>
        <v>0</v>
      </c>
      <c r="M156" s="29">
        <f t="shared" si="65"/>
        <v>0</v>
      </c>
      <c r="N156" s="29">
        <f t="shared" si="65"/>
        <v>0</v>
      </c>
      <c r="O156" s="29">
        <f t="shared" si="65"/>
        <v>0</v>
      </c>
      <c r="P156" s="51">
        <f t="shared" si="65"/>
        <v>0</v>
      </c>
      <c r="Q156" s="47">
        <f t="shared" si="62"/>
        <v>1</v>
      </c>
      <c r="R156" s="47">
        <f t="shared" si="63"/>
        <v>27</v>
      </c>
      <c r="S156" s="61">
        <f t="shared" si="64"/>
        <v>24</v>
      </c>
    </row>
    <row r="157" spans="1:19" ht="15.75" thickBot="1" x14ac:dyDescent="0.3">
      <c r="A157" s="169" t="s">
        <v>5</v>
      </c>
      <c r="B157" s="158" t="s">
        <v>29</v>
      </c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9"/>
      <c r="R157" s="159"/>
      <c r="S157" s="160"/>
    </row>
    <row r="158" spans="1:19" x14ac:dyDescent="0.25">
      <c r="A158" s="170"/>
      <c r="B158" s="161" t="s">
        <v>19</v>
      </c>
      <c r="C158" s="162"/>
      <c r="D158" s="163"/>
      <c r="E158" s="161" t="s">
        <v>20</v>
      </c>
      <c r="F158" s="162"/>
      <c r="G158" s="163"/>
      <c r="H158" s="161" t="s">
        <v>21</v>
      </c>
      <c r="I158" s="162"/>
      <c r="J158" s="163"/>
      <c r="K158" s="161" t="s">
        <v>22</v>
      </c>
      <c r="L158" s="162"/>
      <c r="M158" s="163"/>
      <c r="N158" s="161" t="s">
        <v>23</v>
      </c>
      <c r="O158" s="162"/>
      <c r="P158" s="162"/>
      <c r="Q158" s="152" t="s">
        <v>30</v>
      </c>
      <c r="R158" s="153"/>
      <c r="S158" s="154"/>
    </row>
    <row r="159" spans="1:19" x14ac:dyDescent="0.25">
      <c r="A159" s="171"/>
      <c r="B159" s="30" t="s">
        <v>31</v>
      </c>
      <c r="C159" s="30" t="s">
        <v>32</v>
      </c>
      <c r="D159" s="30" t="s">
        <v>27</v>
      </c>
      <c r="E159" s="30" t="s">
        <v>31</v>
      </c>
      <c r="F159" s="30" t="s">
        <v>32</v>
      </c>
      <c r="G159" s="30" t="s">
        <v>27</v>
      </c>
      <c r="H159" s="30" t="s">
        <v>31</v>
      </c>
      <c r="I159" s="30" t="s">
        <v>32</v>
      </c>
      <c r="J159" s="30" t="s">
        <v>27</v>
      </c>
      <c r="K159" s="30" t="s">
        <v>31</v>
      </c>
      <c r="L159" s="30" t="s">
        <v>32</v>
      </c>
      <c r="M159" s="30" t="s">
        <v>27</v>
      </c>
      <c r="N159" s="30" t="s">
        <v>31</v>
      </c>
      <c r="O159" s="30" t="s">
        <v>32</v>
      </c>
      <c r="P159" s="93" t="s">
        <v>27</v>
      </c>
      <c r="Q159" s="94" t="s">
        <v>31</v>
      </c>
      <c r="R159" s="30" t="s">
        <v>32</v>
      </c>
      <c r="S159" s="31" t="s">
        <v>27</v>
      </c>
    </row>
    <row r="160" spans="1:19" x14ac:dyDescent="0.25">
      <c r="A160" s="23" t="s">
        <v>33</v>
      </c>
      <c r="B160" s="32">
        <v>17</v>
      </c>
      <c r="C160" s="32">
        <v>406</v>
      </c>
      <c r="D160" s="32">
        <v>310</v>
      </c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50"/>
      <c r="Q160" s="46">
        <f>B160+E160+H160+K160+N160</f>
        <v>17</v>
      </c>
      <c r="R160" s="46">
        <f t="shared" ref="R160:S160" si="66">C160+F160+I160+L160+O160</f>
        <v>406</v>
      </c>
      <c r="S160" s="71">
        <f t="shared" si="66"/>
        <v>310</v>
      </c>
    </row>
    <row r="161" spans="1:19" x14ac:dyDescent="0.25">
      <c r="A161" s="23" t="s">
        <v>34</v>
      </c>
      <c r="B161" s="32">
        <v>12</v>
      </c>
      <c r="C161" s="32">
        <v>144</v>
      </c>
      <c r="D161" s="32">
        <v>132</v>
      </c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50"/>
      <c r="Q161" s="46">
        <f t="shared" ref="Q161:Q168" si="67">B161+E161+H161+K161+N161</f>
        <v>12</v>
      </c>
      <c r="R161" s="46">
        <f t="shared" ref="R161:R168" si="68">C161+F161+I161+L161+O161</f>
        <v>144</v>
      </c>
      <c r="S161" s="71">
        <f t="shared" ref="S161:S168" si="69">D161+G161+J161+M161+P161</f>
        <v>132</v>
      </c>
    </row>
    <row r="162" spans="1:19" x14ac:dyDescent="0.25">
      <c r="A162" s="23" t="s">
        <v>35</v>
      </c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50"/>
      <c r="Q162" s="46">
        <f t="shared" si="67"/>
        <v>0</v>
      </c>
      <c r="R162" s="46">
        <f t="shared" si="68"/>
        <v>0</v>
      </c>
      <c r="S162" s="71">
        <f t="shared" si="69"/>
        <v>0</v>
      </c>
    </row>
    <row r="163" spans="1:19" x14ac:dyDescent="0.25">
      <c r="A163" s="23" t="s">
        <v>36</v>
      </c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50"/>
      <c r="Q163" s="46">
        <f t="shared" si="67"/>
        <v>0</v>
      </c>
      <c r="R163" s="46">
        <f t="shared" si="68"/>
        <v>0</v>
      </c>
      <c r="S163" s="71">
        <f t="shared" si="69"/>
        <v>0</v>
      </c>
    </row>
    <row r="164" spans="1:19" x14ac:dyDescent="0.25">
      <c r="A164" s="23" t="s">
        <v>37</v>
      </c>
      <c r="B164" s="32">
        <v>1</v>
      </c>
      <c r="C164" s="32">
        <v>19</v>
      </c>
      <c r="D164" s="32">
        <v>18</v>
      </c>
      <c r="E164" s="34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50"/>
      <c r="Q164" s="46">
        <f t="shared" si="67"/>
        <v>1</v>
      </c>
      <c r="R164" s="46">
        <f t="shared" si="68"/>
        <v>19</v>
      </c>
      <c r="S164" s="71">
        <f t="shared" si="69"/>
        <v>18</v>
      </c>
    </row>
    <row r="165" spans="1:19" x14ac:dyDescent="0.25">
      <c r="A165" s="23" t="s">
        <v>38</v>
      </c>
      <c r="B165" s="32"/>
      <c r="C165" s="32"/>
      <c r="D165" s="32"/>
      <c r="E165" s="34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50"/>
      <c r="Q165" s="46">
        <f t="shared" si="67"/>
        <v>0</v>
      </c>
      <c r="R165" s="46">
        <f t="shared" si="68"/>
        <v>0</v>
      </c>
      <c r="S165" s="71">
        <f t="shared" si="69"/>
        <v>0</v>
      </c>
    </row>
    <row r="166" spans="1:19" x14ac:dyDescent="0.25">
      <c r="A166" s="23" t="s">
        <v>39</v>
      </c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50"/>
      <c r="Q166" s="46">
        <f t="shared" si="67"/>
        <v>0</v>
      </c>
      <c r="R166" s="46">
        <f t="shared" si="68"/>
        <v>0</v>
      </c>
      <c r="S166" s="71">
        <f t="shared" si="69"/>
        <v>0</v>
      </c>
    </row>
    <row r="167" spans="1:19" x14ac:dyDescent="0.25">
      <c r="A167" s="23" t="s">
        <v>40</v>
      </c>
      <c r="B167" s="32"/>
      <c r="C167" s="32"/>
      <c r="D167" s="32"/>
      <c r="E167" s="34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50"/>
      <c r="Q167" s="46">
        <f t="shared" si="67"/>
        <v>0</v>
      </c>
      <c r="R167" s="46">
        <f t="shared" si="68"/>
        <v>0</v>
      </c>
      <c r="S167" s="71">
        <f t="shared" si="69"/>
        <v>0</v>
      </c>
    </row>
    <row r="168" spans="1:19" ht="15.75" thickBot="1" x14ac:dyDescent="0.3">
      <c r="A168" s="26" t="s">
        <v>0</v>
      </c>
      <c r="B168" s="29">
        <f>SUM(B160:B167)</f>
        <v>30</v>
      </c>
      <c r="C168" s="29">
        <f t="shared" ref="C168:P168" si="70">SUM(C160:C167)</f>
        <v>569</v>
      </c>
      <c r="D168" s="29">
        <f t="shared" si="70"/>
        <v>460</v>
      </c>
      <c r="E168" s="29">
        <f t="shared" si="70"/>
        <v>0</v>
      </c>
      <c r="F168" s="29">
        <f t="shared" si="70"/>
        <v>0</v>
      </c>
      <c r="G168" s="29">
        <f t="shared" si="70"/>
        <v>0</v>
      </c>
      <c r="H168" s="29">
        <f t="shared" si="70"/>
        <v>0</v>
      </c>
      <c r="I168" s="29">
        <f t="shared" si="70"/>
        <v>0</v>
      </c>
      <c r="J168" s="29">
        <f t="shared" si="70"/>
        <v>0</v>
      </c>
      <c r="K168" s="29">
        <f t="shared" si="70"/>
        <v>0</v>
      </c>
      <c r="L168" s="29">
        <f t="shared" si="70"/>
        <v>0</v>
      </c>
      <c r="M168" s="29">
        <f t="shared" si="70"/>
        <v>0</v>
      </c>
      <c r="N168" s="29">
        <f t="shared" si="70"/>
        <v>0</v>
      </c>
      <c r="O168" s="29">
        <f t="shared" si="70"/>
        <v>0</v>
      </c>
      <c r="P168" s="51">
        <f t="shared" si="70"/>
        <v>0</v>
      </c>
      <c r="Q168" s="47">
        <f t="shared" si="67"/>
        <v>30</v>
      </c>
      <c r="R168" s="47">
        <f t="shared" si="68"/>
        <v>569</v>
      </c>
      <c r="S168" s="61">
        <f t="shared" si="69"/>
        <v>460</v>
      </c>
    </row>
    <row r="169" spans="1:19" ht="15.75" thickBot="1" x14ac:dyDescent="0.3">
      <c r="A169" s="169" t="s">
        <v>56</v>
      </c>
      <c r="B169" s="158" t="s">
        <v>29</v>
      </c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9"/>
      <c r="R169" s="159"/>
      <c r="S169" s="160"/>
    </row>
    <row r="170" spans="1:19" x14ac:dyDescent="0.25">
      <c r="A170" s="156"/>
      <c r="B170" s="161" t="s">
        <v>19</v>
      </c>
      <c r="C170" s="162"/>
      <c r="D170" s="163"/>
      <c r="E170" s="161" t="s">
        <v>20</v>
      </c>
      <c r="F170" s="162"/>
      <c r="G170" s="163"/>
      <c r="H170" s="161" t="s">
        <v>21</v>
      </c>
      <c r="I170" s="162"/>
      <c r="J170" s="163"/>
      <c r="K170" s="161" t="s">
        <v>22</v>
      </c>
      <c r="L170" s="162"/>
      <c r="M170" s="163"/>
      <c r="N170" s="161" t="s">
        <v>23</v>
      </c>
      <c r="O170" s="162"/>
      <c r="P170" s="162"/>
      <c r="Q170" s="152" t="s">
        <v>30</v>
      </c>
      <c r="R170" s="153"/>
      <c r="S170" s="154"/>
    </row>
    <row r="171" spans="1:19" x14ac:dyDescent="0.25">
      <c r="A171" s="157"/>
      <c r="B171" s="30" t="s">
        <v>31</v>
      </c>
      <c r="C171" s="30" t="s">
        <v>32</v>
      </c>
      <c r="D171" s="30" t="s">
        <v>27</v>
      </c>
      <c r="E171" s="30" t="s">
        <v>31</v>
      </c>
      <c r="F171" s="30" t="s">
        <v>32</v>
      </c>
      <c r="G171" s="30" t="s">
        <v>27</v>
      </c>
      <c r="H171" s="30" t="s">
        <v>31</v>
      </c>
      <c r="I171" s="30" t="s">
        <v>32</v>
      </c>
      <c r="J171" s="30" t="s">
        <v>27</v>
      </c>
      <c r="K171" s="30" t="s">
        <v>31</v>
      </c>
      <c r="L171" s="30" t="s">
        <v>32</v>
      </c>
      <c r="M171" s="30" t="s">
        <v>27</v>
      </c>
      <c r="N171" s="30" t="s">
        <v>31</v>
      </c>
      <c r="O171" s="30" t="s">
        <v>32</v>
      </c>
      <c r="P171" s="93" t="s">
        <v>27</v>
      </c>
      <c r="Q171" s="94" t="s">
        <v>31</v>
      </c>
      <c r="R171" s="30" t="s">
        <v>32</v>
      </c>
      <c r="S171" s="31" t="s">
        <v>27</v>
      </c>
    </row>
    <row r="172" spans="1:19" x14ac:dyDescent="0.25">
      <c r="A172" s="23" t="s">
        <v>33</v>
      </c>
      <c r="B172" s="32">
        <v>5</v>
      </c>
      <c r="C172" s="32">
        <v>112</v>
      </c>
      <c r="D172" s="32">
        <v>107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50"/>
      <c r="Q172" s="46">
        <f>B172+E172+H172+K172+N172</f>
        <v>5</v>
      </c>
      <c r="R172" s="46">
        <f t="shared" ref="R172:S172" si="71">C172+F172+I172+L172+O172</f>
        <v>112</v>
      </c>
      <c r="S172" s="71">
        <f t="shared" si="71"/>
        <v>107</v>
      </c>
    </row>
    <row r="173" spans="1:19" x14ac:dyDescent="0.25">
      <c r="A173" s="23" t="s">
        <v>34</v>
      </c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50"/>
      <c r="Q173" s="46">
        <f t="shared" ref="Q173:Q180" si="72">B173+E173+H173+K173+N173</f>
        <v>0</v>
      </c>
      <c r="R173" s="46">
        <f t="shared" ref="R173:R180" si="73">C173+F173+I173+L173+O173</f>
        <v>0</v>
      </c>
      <c r="S173" s="71">
        <f t="shared" ref="S173:S180" si="74">D173+G173+J173+M173+P173</f>
        <v>0</v>
      </c>
    </row>
    <row r="174" spans="1:19" x14ac:dyDescent="0.25">
      <c r="A174" s="23" t="s">
        <v>35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50"/>
      <c r="Q174" s="46">
        <f t="shared" si="72"/>
        <v>0</v>
      </c>
      <c r="R174" s="46">
        <f t="shared" si="73"/>
        <v>0</v>
      </c>
      <c r="S174" s="71">
        <f t="shared" si="74"/>
        <v>0</v>
      </c>
    </row>
    <row r="175" spans="1:19" x14ac:dyDescent="0.25">
      <c r="A175" s="23" t="s">
        <v>36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50"/>
      <c r="Q175" s="46">
        <f t="shared" si="72"/>
        <v>0</v>
      </c>
      <c r="R175" s="46">
        <f t="shared" si="73"/>
        <v>0</v>
      </c>
      <c r="S175" s="71">
        <f t="shared" si="74"/>
        <v>0</v>
      </c>
    </row>
    <row r="176" spans="1:19" x14ac:dyDescent="0.25">
      <c r="A176" s="23" t="s">
        <v>37</v>
      </c>
      <c r="B176" s="32"/>
      <c r="C176" s="32"/>
      <c r="D176" s="32"/>
      <c r="E176" s="34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50"/>
      <c r="Q176" s="46">
        <f t="shared" si="72"/>
        <v>0</v>
      </c>
      <c r="R176" s="46">
        <f t="shared" si="73"/>
        <v>0</v>
      </c>
      <c r="S176" s="71">
        <f t="shared" si="74"/>
        <v>0</v>
      </c>
    </row>
    <row r="177" spans="1:19" x14ac:dyDescent="0.25">
      <c r="A177" s="23" t="s">
        <v>38</v>
      </c>
      <c r="B177" s="32"/>
      <c r="C177" s="32"/>
      <c r="D177" s="32"/>
      <c r="E177" s="34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50"/>
      <c r="Q177" s="46">
        <f t="shared" si="72"/>
        <v>0</v>
      </c>
      <c r="R177" s="46">
        <f t="shared" si="73"/>
        <v>0</v>
      </c>
      <c r="S177" s="71">
        <f t="shared" si="74"/>
        <v>0</v>
      </c>
    </row>
    <row r="178" spans="1:19" x14ac:dyDescent="0.25">
      <c r="A178" s="23" t="s">
        <v>39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50"/>
      <c r="Q178" s="46">
        <f t="shared" si="72"/>
        <v>0</v>
      </c>
      <c r="R178" s="46">
        <f t="shared" si="73"/>
        <v>0</v>
      </c>
      <c r="S178" s="71">
        <f t="shared" si="74"/>
        <v>0</v>
      </c>
    </row>
    <row r="179" spans="1:19" x14ac:dyDescent="0.25">
      <c r="A179" s="23" t="s">
        <v>40</v>
      </c>
      <c r="B179" s="32"/>
      <c r="C179" s="32"/>
      <c r="D179" s="32"/>
      <c r="E179" s="34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50"/>
      <c r="Q179" s="46">
        <f t="shared" si="72"/>
        <v>0</v>
      </c>
      <c r="R179" s="46">
        <f t="shared" si="73"/>
        <v>0</v>
      </c>
      <c r="S179" s="71">
        <f t="shared" si="74"/>
        <v>0</v>
      </c>
    </row>
    <row r="180" spans="1:19" ht="15.75" thickBot="1" x14ac:dyDescent="0.3">
      <c r="A180" s="26" t="s">
        <v>0</v>
      </c>
      <c r="B180" s="29">
        <f>SUM(B172:B179)</f>
        <v>5</v>
      </c>
      <c r="C180" s="29">
        <f t="shared" ref="C180:P180" si="75">SUM(C172:C179)</f>
        <v>112</v>
      </c>
      <c r="D180" s="29">
        <f t="shared" si="75"/>
        <v>107</v>
      </c>
      <c r="E180" s="29">
        <f t="shared" si="75"/>
        <v>0</v>
      </c>
      <c r="F180" s="29">
        <f t="shared" si="75"/>
        <v>0</v>
      </c>
      <c r="G180" s="29">
        <f t="shared" si="75"/>
        <v>0</v>
      </c>
      <c r="H180" s="29">
        <f t="shared" si="75"/>
        <v>0</v>
      </c>
      <c r="I180" s="29">
        <f t="shared" si="75"/>
        <v>0</v>
      </c>
      <c r="J180" s="29">
        <f t="shared" si="75"/>
        <v>0</v>
      </c>
      <c r="K180" s="29">
        <f t="shared" si="75"/>
        <v>0</v>
      </c>
      <c r="L180" s="29">
        <f t="shared" si="75"/>
        <v>0</v>
      </c>
      <c r="M180" s="29">
        <f t="shared" si="75"/>
        <v>0</v>
      </c>
      <c r="N180" s="29">
        <f t="shared" si="75"/>
        <v>0</v>
      </c>
      <c r="O180" s="29">
        <f t="shared" si="75"/>
        <v>0</v>
      </c>
      <c r="P180" s="51">
        <f t="shared" si="75"/>
        <v>0</v>
      </c>
      <c r="Q180" s="47">
        <f t="shared" si="72"/>
        <v>5</v>
      </c>
      <c r="R180" s="47">
        <f t="shared" si="73"/>
        <v>112</v>
      </c>
      <c r="S180" s="61">
        <f t="shared" si="74"/>
        <v>107</v>
      </c>
    </row>
    <row r="181" spans="1:19" ht="15.75" thickBot="1" x14ac:dyDescent="0.3">
      <c r="A181" s="155" t="s">
        <v>3</v>
      </c>
      <c r="B181" s="158" t="s">
        <v>29</v>
      </c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9"/>
      <c r="R181" s="159"/>
      <c r="S181" s="160"/>
    </row>
    <row r="182" spans="1:19" x14ac:dyDescent="0.25">
      <c r="A182" s="156"/>
      <c r="B182" s="161" t="s">
        <v>19</v>
      </c>
      <c r="C182" s="162"/>
      <c r="D182" s="163"/>
      <c r="E182" s="161" t="s">
        <v>20</v>
      </c>
      <c r="F182" s="162"/>
      <c r="G182" s="163"/>
      <c r="H182" s="161" t="s">
        <v>21</v>
      </c>
      <c r="I182" s="162"/>
      <c r="J182" s="163"/>
      <c r="K182" s="161" t="s">
        <v>22</v>
      </c>
      <c r="L182" s="162"/>
      <c r="M182" s="163"/>
      <c r="N182" s="161" t="s">
        <v>23</v>
      </c>
      <c r="O182" s="162"/>
      <c r="P182" s="162"/>
      <c r="Q182" s="152" t="s">
        <v>30</v>
      </c>
      <c r="R182" s="153"/>
      <c r="S182" s="154"/>
    </row>
    <row r="183" spans="1:19" x14ac:dyDescent="0.25">
      <c r="A183" s="157"/>
      <c r="B183" s="30" t="s">
        <v>31</v>
      </c>
      <c r="C183" s="30" t="s">
        <v>32</v>
      </c>
      <c r="D183" s="30" t="s">
        <v>27</v>
      </c>
      <c r="E183" s="30" t="s">
        <v>31</v>
      </c>
      <c r="F183" s="30" t="s">
        <v>32</v>
      </c>
      <c r="G183" s="30" t="s">
        <v>27</v>
      </c>
      <c r="H183" s="30" t="s">
        <v>31</v>
      </c>
      <c r="I183" s="30" t="s">
        <v>32</v>
      </c>
      <c r="J183" s="30" t="s">
        <v>27</v>
      </c>
      <c r="K183" s="30" t="s">
        <v>31</v>
      </c>
      <c r="L183" s="30" t="s">
        <v>32</v>
      </c>
      <c r="M183" s="30" t="s">
        <v>27</v>
      </c>
      <c r="N183" s="30" t="s">
        <v>31</v>
      </c>
      <c r="O183" s="30" t="s">
        <v>32</v>
      </c>
      <c r="P183" s="93" t="s">
        <v>27</v>
      </c>
      <c r="Q183" s="94" t="s">
        <v>31</v>
      </c>
      <c r="R183" s="30" t="s">
        <v>32</v>
      </c>
      <c r="S183" s="31" t="s">
        <v>27</v>
      </c>
    </row>
    <row r="184" spans="1:19" x14ac:dyDescent="0.25">
      <c r="A184" s="23" t="s">
        <v>33</v>
      </c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50"/>
      <c r="Q184" s="46">
        <f>B184+E184+H184+K184+N184</f>
        <v>0</v>
      </c>
      <c r="R184" s="46">
        <f t="shared" ref="R184:S184" si="76">C184+F184+I184+L184+O184</f>
        <v>0</v>
      </c>
      <c r="S184" s="71">
        <f t="shared" si="76"/>
        <v>0</v>
      </c>
    </row>
    <row r="185" spans="1:19" x14ac:dyDescent="0.25">
      <c r="A185" s="23" t="s">
        <v>34</v>
      </c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50"/>
      <c r="Q185" s="46">
        <f t="shared" ref="Q185:Q191" si="77">B185+E185+H185+K185+N185</f>
        <v>0</v>
      </c>
      <c r="R185" s="46">
        <f t="shared" ref="R185:R191" si="78">C185+F185+I185+L185+O185</f>
        <v>0</v>
      </c>
      <c r="S185" s="71">
        <f t="shared" ref="S185:S191" si="79">D185+G185+J185+M185+P185</f>
        <v>0</v>
      </c>
    </row>
    <row r="186" spans="1:19" x14ac:dyDescent="0.25">
      <c r="A186" s="23" t="s">
        <v>35</v>
      </c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50"/>
      <c r="Q186" s="46">
        <f t="shared" si="77"/>
        <v>0</v>
      </c>
      <c r="R186" s="46">
        <f t="shared" si="78"/>
        <v>0</v>
      </c>
      <c r="S186" s="71">
        <f t="shared" si="79"/>
        <v>0</v>
      </c>
    </row>
    <row r="187" spans="1:19" x14ac:dyDescent="0.25">
      <c r="A187" s="23" t="s">
        <v>36</v>
      </c>
      <c r="B187" s="32">
        <v>2</v>
      </c>
      <c r="C187" s="32">
        <v>20</v>
      </c>
      <c r="D187" s="32">
        <v>16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50"/>
      <c r="Q187" s="46">
        <f t="shared" si="77"/>
        <v>2</v>
      </c>
      <c r="R187" s="46">
        <f t="shared" si="78"/>
        <v>20</v>
      </c>
      <c r="S187" s="71">
        <f t="shared" si="79"/>
        <v>16</v>
      </c>
    </row>
    <row r="188" spans="1:19" x14ac:dyDescent="0.25">
      <c r="A188" s="23" t="s">
        <v>37</v>
      </c>
      <c r="B188" s="32">
        <v>1</v>
      </c>
      <c r="C188" s="32">
        <v>7</v>
      </c>
      <c r="D188" s="32">
        <v>6</v>
      </c>
      <c r="E188" s="34">
        <v>1</v>
      </c>
      <c r="F188" s="32">
        <v>7</v>
      </c>
      <c r="G188" s="32">
        <v>6</v>
      </c>
      <c r="H188" s="32"/>
      <c r="I188" s="32"/>
      <c r="J188" s="32"/>
      <c r="K188" s="32"/>
      <c r="L188" s="32"/>
      <c r="M188" s="32"/>
      <c r="N188" s="32"/>
      <c r="O188" s="32"/>
      <c r="P188" s="50"/>
      <c r="Q188" s="46">
        <f t="shared" si="77"/>
        <v>2</v>
      </c>
      <c r="R188" s="46">
        <f t="shared" si="78"/>
        <v>14</v>
      </c>
      <c r="S188" s="71">
        <f t="shared" si="79"/>
        <v>12</v>
      </c>
    </row>
    <row r="189" spans="1:19" x14ac:dyDescent="0.25">
      <c r="A189" s="23" t="s">
        <v>38</v>
      </c>
      <c r="B189" s="32"/>
      <c r="C189" s="32"/>
      <c r="D189" s="32"/>
      <c r="E189" s="34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50"/>
      <c r="Q189" s="46">
        <f t="shared" si="77"/>
        <v>0</v>
      </c>
      <c r="R189" s="46">
        <f t="shared" si="78"/>
        <v>0</v>
      </c>
      <c r="S189" s="71">
        <f t="shared" si="79"/>
        <v>0</v>
      </c>
    </row>
    <row r="190" spans="1:19" x14ac:dyDescent="0.25">
      <c r="A190" s="23" t="s">
        <v>39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50"/>
      <c r="Q190" s="46">
        <f t="shared" si="77"/>
        <v>0</v>
      </c>
      <c r="R190" s="46">
        <f t="shared" si="78"/>
        <v>0</v>
      </c>
      <c r="S190" s="71">
        <f t="shared" si="79"/>
        <v>0</v>
      </c>
    </row>
    <row r="191" spans="1:19" x14ac:dyDescent="0.25">
      <c r="A191" s="23" t="s">
        <v>40</v>
      </c>
      <c r="B191" s="32"/>
      <c r="C191" s="32"/>
      <c r="D191" s="32"/>
      <c r="E191" s="34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50"/>
      <c r="Q191" s="46">
        <f t="shared" si="77"/>
        <v>0</v>
      </c>
      <c r="R191" s="46">
        <f t="shared" si="78"/>
        <v>0</v>
      </c>
      <c r="S191" s="71">
        <f t="shared" si="79"/>
        <v>0</v>
      </c>
    </row>
    <row r="192" spans="1:19" ht="15.75" thickBot="1" x14ac:dyDescent="0.3">
      <c r="A192" s="26" t="s">
        <v>0</v>
      </c>
      <c r="B192" s="29">
        <f xml:space="preserve"> SUM(B184:B191)</f>
        <v>3</v>
      </c>
      <c r="C192" s="29">
        <f t="shared" ref="C192:P192" si="80" xml:space="preserve"> SUM(C184:C191)</f>
        <v>27</v>
      </c>
      <c r="D192" s="29">
        <f t="shared" si="80"/>
        <v>22</v>
      </c>
      <c r="E192" s="29">
        <f t="shared" si="80"/>
        <v>1</v>
      </c>
      <c r="F192" s="29">
        <f t="shared" si="80"/>
        <v>7</v>
      </c>
      <c r="G192" s="29">
        <f t="shared" si="80"/>
        <v>6</v>
      </c>
      <c r="H192" s="29">
        <f t="shared" si="80"/>
        <v>0</v>
      </c>
      <c r="I192" s="29">
        <f t="shared" si="80"/>
        <v>0</v>
      </c>
      <c r="J192" s="29">
        <f t="shared" si="80"/>
        <v>0</v>
      </c>
      <c r="K192" s="29">
        <f t="shared" si="80"/>
        <v>0</v>
      </c>
      <c r="L192" s="29">
        <f t="shared" si="80"/>
        <v>0</v>
      </c>
      <c r="M192" s="29">
        <f t="shared" si="80"/>
        <v>0</v>
      </c>
      <c r="N192" s="29">
        <f t="shared" si="80"/>
        <v>0</v>
      </c>
      <c r="O192" s="29">
        <f t="shared" si="80"/>
        <v>0</v>
      </c>
      <c r="P192" s="51">
        <f t="shared" si="80"/>
        <v>0</v>
      </c>
      <c r="Q192" s="47">
        <f t="shared" ref="Q192" si="81">B192+E192+H192+K192+S193</f>
        <v>4</v>
      </c>
      <c r="R192" s="47">
        <f t="shared" ref="R192" si="82">C192+F192+I192+L192+T193</f>
        <v>34</v>
      </c>
      <c r="S192" s="61">
        <f t="shared" ref="S192" si="83">D192+G192+J192+M192+U193</f>
        <v>28</v>
      </c>
    </row>
    <row r="193" spans="1:19" ht="15.75" thickBot="1" x14ac:dyDescent="0.3">
      <c r="A193" s="155" t="s">
        <v>2</v>
      </c>
      <c r="B193" s="158" t="s">
        <v>29</v>
      </c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9"/>
      <c r="R193" s="159"/>
      <c r="S193" s="160"/>
    </row>
    <row r="194" spans="1:19" x14ac:dyDescent="0.25">
      <c r="A194" s="156"/>
      <c r="B194" s="161" t="s">
        <v>19</v>
      </c>
      <c r="C194" s="162"/>
      <c r="D194" s="163"/>
      <c r="E194" s="161" t="s">
        <v>20</v>
      </c>
      <c r="F194" s="162"/>
      <c r="G194" s="163"/>
      <c r="H194" s="161" t="s">
        <v>21</v>
      </c>
      <c r="I194" s="162"/>
      <c r="J194" s="163"/>
      <c r="K194" s="161" t="s">
        <v>22</v>
      </c>
      <c r="L194" s="162"/>
      <c r="M194" s="163"/>
      <c r="N194" s="161" t="s">
        <v>23</v>
      </c>
      <c r="O194" s="162"/>
      <c r="P194" s="162"/>
      <c r="Q194" s="152" t="s">
        <v>30</v>
      </c>
      <c r="R194" s="153"/>
      <c r="S194" s="154"/>
    </row>
    <row r="195" spans="1:19" x14ac:dyDescent="0.25">
      <c r="A195" s="157"/>
      <c r="B195" s="30" t="s">
        <v>31</v>
      </c>
      <c r="C195" s="30" t="s">
        <v>32</v>
      </c>
      <c r="D195" s="30" t="s">
        <v>27</v>
      </c>
      <c r="E195" s="30" t="s">
        <v>31</v>
      </c>
      <c r="F195" s="30" t="s">
        <v>32</v>
      </c>
      <c r="G195" s="30" t="s">
        <v>27</v>
      </c>
      <c r="H195" s="30" t="s">
        <v>31</v>
      </c>
      <c r="I195" s="30" t="s">
        <v>32</v>
      </c>
      <c r="J195" s="30" t="s">
        <v>27</v>
      </c>
      <c r="K195" s="30" t="s">
        <v>31</v>
      </c>
      <c r="L195" s="30" t="s">
        <v>32</v>
      </c>
      <c r="M195" s="30" t="s">
        <v>27</v>
      </c>
      <c r="N195" s="30" t="s">
        <v>31</v>
      </c>
      <c r="O195" s="30" t="s">
        <v>32</v>
      </c>
      <c r="P195" s="93" t="s">
        <v>27</v>
      </c>
      <c r="Q195" s="94" t="s">
        <v>31</v>
      </c>
      <c r="R195" s="30" t="s">
        <v>32</v>
      </c>
      <c r="S195" s="31" t="s">
        <v>27</v>
      </c>
    </row>
    <row r="196" spans="1:19" x14ac:dyDescent="0.25">
      <c r="A196" s="23" t="s">
        <v>33</v>
      </c>
      <c r="B196" s="32">
        <v>2</v>
      </c>
      <c r="C196" s="32">
        <v>39</v>
      </c>
      <c r="D196" s="32">
        <v>31</v>
      </c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50"/>
      <c r="Q196" s="46">
        <f>B196+E196+H196+K196+N196</f>
        <v>2</v>
      </c>
      <c r="R196" s="46">
        <f t="shared" ref="R196:S196" si="84">C196+F196+I196+L196+O196</f>
        <v>39</v>
      </c>
      <c r="S196" s="71">
        <f t="shared" si="84"/>
        <v>31</v>
      </c>
    </row>
    <row r="197" spans="1:19" x14ac:dyDescent="0.25">
      <c r="A197" s="23" t="s">
        <v>34</v>
      </c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50"/>
      <c r="Q197" s="46">
        <f t="shared" ref="Q197:Q204" si="85">B197+E197+H197+K197+N197</f>
        <v>0</v>
      </c>
      <c r="R197" s="46">
        <f t="shared" ref="R197:R204" si="86">C197+F197+I197+L197+O197</f>
        <v>0</v>
      </c>
      <c r="S197" s="71">
        <f t="shared" ref="S197:S204" si="87">D197+G197+J197+M197+P197</f>
        <v>0</v>
      </c>
    </row>
    <row r="198" spans="1:19" x14ac:dyDescent="0.25">
      <c r="A198" s="23" t="s">
        <v>35</v>
      </c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50"/>
      <c r="Q198" s="46">
        <f t="shared" si="85"/>
        <v>0</v>
      </c>
      <c r="R198" s="46">
        <f t="shared" si="86"/>
        <v>0</v>
      </c>
      <c r="S198" s="71">
        <f t="shared" si="87"/>
        <v>0</v>
      </c>
    </row>
    <row r="199" spans="1:19" x14ac:dyDescent="0.25">
      <c r="A199" s="23" t="s">
        <v>36</v>
      </c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50"/>
      <c r="Q199" s="46">
        <f t="shared" si="85"/>
        <v>0</v>
      </c>
      <c r="R199" s="46">
        <f t="shared" si="86"/>
        <v>0</v>
      </c>
      <c r="S199" s="71">
        <f t="shared" si="87"/>
        <v>0</v>
      </c>
    </row>
    <row r="200" spans="1:19" x14ac:dyDescent="0.25">
      <c r="A200" s="23" t="s">
        <v>37</v>
      </c>
      <c r="B200" s="32"/>
      <c r="C200" s="32"/>
      <c r="D200" s="32"/>
      <c r="E200" s="34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50"/>
      <c r="Q200" s="46">
        <f t="shared" si="85"/>
        <v>0</v>
      </c>
      <c r="R200" s="46">
        <f t="shared" si="86"/>
        <v>0</v>
      </c>
      <c r="S200" s="71">
        <f t="shared" si="87"/>
        <v>0</v>
      </c>
    </row>
    <row r="201" spans="1:19" x14ac:dyDescent="0.25">
      <c r="A201" s="23" t="s">
        <v>38</v>
      </c>
      <c r="B201" s="32"/>
      <c r="C201" s="32"/>
      <c r="D201" s="32"/>
      <c r="E201" s="34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50"/>
      <c r="Q201" s="46">
        <f t="shared" si="85"/>
        <v>0</v>
      </c>
      <c r="R201" s="46">
        <f t="shared" si="86"/>
        <v>0</v>
      </c>
      <c r="S201" s="71">
        <f t="shared" si="87"/>
        <v>0</v>
      </c>
    </row>
    <row r="202" spans="1:19" x14ac:dyDescent="0.25">
      <c r="A202" s="23" t="s">
        <v>39</v>
      </c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50"/>
      <c r="Q202" s="46">
        <f t="shared" si="85"/>
        <v>0</v>
      </c>
      <c r="R202" s="46">
        <f t="shared" si="86"/>
        <v>0</v>
      </c>
      <c r="S202" s="71">
        <f t="shared" si="87"/>
        <v>0</v>
      </c>
    </row>
    <row r="203" spans="1:19" x14ac:dyDescent="0.25">
      <c r="A203" s="23" t="s">
        <v>40</v>
      </c>
      <c r="B203" s="32">
        <v>1</v>
      </c>
      <c r="C203" s="32">
        <v>25</v>
      </c>
      <c r="D203" s="32">
        <v>13</v>
      </c>
      <c r="E203" s="34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50"/>
      <c r="Q203" s="46">
        <f t="shared" si="85"/>
        <v>1</v>
      </c>
      <c r="R203" s="46">
        <f t="shared" si="86"/>
        <v>25</v>
      </c>
      <c r="S203" s="71">
        <f t="shared" si="87"/>
        <v>13</v>
      </c>
    </row>
    <row r="204" spans="1:19" ht="15.75" thickBot="1" x14ac:dyDescent="0.3">
      <c r="A204" s="26" t="s">
        <v>0</v>
      </c>
      <c r="B204" s="29">
        <f xml:space="preserve"> SUM(B196:B203)</f>
        <v>3</v>
      </c>
      <c r="C204" s="29">
        <f t="shared" ref="C204:P204" si="88" xml:space="preserve"> SUM(C196:C203)</f>
        <v>64</v>
      </c>
      <c r="D204" s="29">
        <f t="shared" si="88"/>
        <v>44</v>
      </c>
      <c r="E204" s="29">
        <f t="shared" si="88"/>
        <v>0</v>
      </c>
      <c r="F204" s="29">
        <f t="shared" si="88"/>
        <v>0</v>
      </c>
      <c r="G204" s="29">
        <f t="shared" si="88"/>
        <v>0</v>
      </c>
      <c r="H204" s="29">
        <f t="shared" si="88"/>
        <v>0</v>
      </c>
      <c r="I204" s="29">
        <f t="shared" si="88"/>
        <v>0</v>
      </c>
      <c r="J204" s="29">
        <f t="shared" si="88"/>
        <v>0</v>
      </c>
      <c r="K204" s="29">
        <f t="shared" si="88"/>
        <v>0</v>
      </c>
      <c r="L204" s="29">
        <f t="shared" si="88"/>
        <v>0</v>
      </c>
      <c r="M204" s="29">
        <f t="shared" si="88"/>
        <v>0</v>
      </c>
      <c r="N204" s="29">
        <f t="shared" si="88"/>
        <v>0</v>
      </c>
      <c r="O204" s="29">
        <f t="shared" si="88"/>
        <v>0</v>
      </c>
      <c r="P204" s="51">
        <f t="shared" si="88"/>
        <v>0</v>
      </c>
      <c r="Q204" s="47">
        <f t="shared" si="85"/>
        <v>3</v>
      </c>
      <c r="R204" s="47">
        <f t="shared" si="86"/>
        <v>64</v>
      </c>
      <c r="S204" s="61">
        <f t="shared" si="87"/>
        <v>44</v>
      </c>
    </row>
    <row r="205" spans="1:19" ht="15.75" thickBot="1" x14ac:dyDescent="0.3">
      <c r="A205" s="155" t="s">
        <v>1</v>
      </c>
      <c r="B205" s="158" t="s">
        <v>29</v>
      </c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9"/>
      <c r="R205" s="159"/>
      <c r="S205" s="160"/>
    </row>
    <row r="206" spans="1:19" ht="15.75" thickBot="1" x14ac:dyDescent="0.3">
      <c r="A206" s="156"/>
      <c r="B206" s="161" t="s">
        <v>19</v>
      </c>
      <c r="C206" s="162"/>
      <c r="D206" s="163"/>
      <c r="E206" s="161" t="s">
        <v>20</v>
      </c>
      <c r="F206" s="162"/>
      <c r="G206" s="163"/>
      <c r="H206" s="161" t="s">
        <v>21</v>
      </c>
      <c r="I206" s="162"/>
      <c r="J206" s="163"/>
      <c r="K206" s="161" t="s">
        <v>22</v>
      </c>
      <c r="L206" s="162"/>
      <c r="M206" s="163"/>
      <c r="N206" s="161" t="s">
        <v>23</v>
      </c>
      <c r="O206" s="162"/>
      <c r="P206" s="162"/>
      <c r="Q206" s="168" t="s">
        <v>30</v>
      </c>
      <c r="R206" s="159"/>
      <c r="S206" s="160"/>
    </row>
    <row r="207" spans="1:19" x14ac:dyDescent="0.25">
      <c r="A207" s="157"/>
      <c r="B207" s="30" t="s">
        <v>31</v>
      </c>
      <c r="C207" s="30" t="s">
        <v>32</v>
      </c>
      <c r="D207" s="30" t="s">
        <v>27</v>
      </c>
      <c r="E207" s="30" t="s">
        <v>31</v>
      </c>
      <c r="F207" s="30" t="s">
        <v>32</v>
      </c>
      <c r="G207" s="30" t="s">
        <v>27</v>
      </c>
      <c r="H207" s="30" t="s">
        <v>31</v>
      </c>
      <c r="I207" s="30" t="s">
        <v>32</v>
      </c>
      <c r="J207" s="30" t="s">
        <v>27</v>
      </c>
      <c r="K207" s="30" t="s">
        <v>31</v>
      </c>
      <c r="L207" s="30" t="s">
        <v>32</v>
      </c>
      <c r="M207" s="30" t="s">
        <v>27</v>
      </c>
      <c r="N207" s="30" t="s">
        <v>31</v>
      </c>
      <c r="O207" s="30" t="s">
        <v>32</v>
      </c>
      <c r="P207" s="93" t="s">
        <v>27</v>
      </c>
      <c r="Q207" s="95" t="s">
        <v>31</v>
      </c>
      <c r="R207" s="96" t="s">
        <v>32</v>
      </c>
      <c r="S207" s="97" t="s">
        <v>27</v>
      </c>
    </row>
    <row r="208" spans="1:19" x14ac:dyDescent="0.25">
      <c r="A208" s="23" t="s">
        <v>33</v>
      </c>
      <c r="B208" s="32">
        <v>11</v>
      </c>
      <c r="C208" s="32">
        <v>195</v>
      </c>
      <c r="D208" s="32">
        <v>157</v>
      </c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50"/>
      <c r="Q208" s="46">
        <f>B208+E208+H208+K208+N208</f>
        <v>11</v>
      </c>
      <c r="R208" s="46">
        <f t="shared" ref="R208:S208" si="89">C208+F208+I208+L208+O208</f>
        <v>195</v>
      </c>
      <c r="S208" s="71">
        <f t="shared" si="89"/>
        <v>157</v>
      </c>
    </row>
    <row r="209" spans="1:19" x14ac:dyDescent="0.25">
      <c r="A209" s="23" t="s">
        <v>34</v>
      </c>
      <c r="B209" s="32">
        <v>1</v>
      </c>
      <c r="C209" s="32">
        <v>10</v>
      </c>
      <c r="D209" s="32">
        <v>9</v>
      </c>
      <c r="E209" s="32">
        <v>1</v>
      </c>
      <c r="F209" s="32">
        <v>10</v>
      </c>
      <c r="G209" s="32">
        <v>8</v>
      </c>
      <c r="H209" s="32"/>
      <c r="I209" s="32"/>
      <c r="J209" s="32"/>
      <c r="K209" s="32"/>
      <c r="L209" s="32"/>
      <c r="M209" s="32"/>
      <c r="N209" s="32"/>
      <c r="O209" s="32"/>
      <c r="P209" s="50"/>
      <c r="Q209" s="46">
        <f t="shared" ref="Q209:Q216" si="90">B209+E209+H209+K209+N209</f>
        <v>2</v>
      </c>
      <c r="R209" s="46">
        <f t="shared" ref="R209:R216" si="91">C209+F209+I209+L209+O209</f>
        <v>20</v>
      </c>
      <c r="S209" s="71">
        <f t="shared" ref="S209:S216" si="92">D209+G209+J209+M209+P209</f>
        <v>17</v>
      </c>
    </row>
    <row r="210" spans="1:19" x14ac:dyDescent="0.25">
      <c r="A210" s="23" t="s">
        <v>35</v>
      </c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50"/>
      <c r="Q210" s="46">
        <f t="shared" si="90"/>
        <v>0</v>
      </c>
      <c r="R210" s="46">
        <f t="shared" si="91"/>
        <v>0</v>
      </c>
      <c r="S210" s="71">
        <f t="shared" si="92"/>
        <v>0</v>
      </c>
    </row>
    <row r="211" spans="1:19" x14ac:dyDescent="0.25">
      <c r="A211" s="23" t="s">
        <v>36</v>
      </c>
      <c r="B211" s="32">
        <v>5</v>
      </c>
      <c r="C211" s="32">
        <v>74</v>
      </c>
      <c r="D211" s="32">
        <v>62</v>
      </c>
      <c r="E211" s="32"/>
      <c r="F211" s="32"/>
      <c r="G211" s="32"/>
      <c r="H211" s="32">
        <v>1</v>
      </c>
      <c r="I211" s="32">
        <v>13</v>
      </c>
      <c r="J211" s="32">
        <v>11</v>
      </c>
      <c r="K211" s="32"/>
      <c r="L211" s="32"/>
      <c r="M211" s="32"/>
      <c r="N211" s="32"/>
      <c r="O211" s="32"/>
      <c r="P211" s="50"/>
      <c r="Q211" s="46">
        <f t="shared" si="90"/>
        <v>6</v>
      </c>
      <c r="R211" s="46">
        <f t="shared" si="91"/>
        <v>87</v>
      </c>
      <c r="S211" s="71">
        <f t="shared" si="92"/>
        <v>73</v>
      </c>
    </row>
    <row r="212" spans="1:19" x14ac:dyDescent="0.25">
      <c r="A212" s="23" t="s">
        <v>37</v>
      </c>
      <c r="B212" s="32"/>
      <c r="C212" s="32"/>
      <c r="D212" s="32"/>
      <c r="E212" s="34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50"/>
      <c r="Q212" s="46">
        <f t="shared" si="90"/>
        <v>0</v>
      </c>
      <c r="R212" s="46">
        <f t="shared" si="91"/>
        <v>0</v>
      </c>
      <c r="S212" s="71">
        <f t="shared" si="92"/>
        <v>0</v>
      </c>
    </row>
    <row r="213" spans="1:19" x14ac:dyDescent="0.25">
      <c r="A213" s="23" t="s">
        <v>38</v>
      </c>
      <c r="B213" s="32"/>
      <c r="C213" s="32"/>
      <c r="D213" s="32"/>
      <c r="E213" s="34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50"/>
      <c r="Q213" s="46">
        <f t="shared" si="90"/>
        <v>0</v>
      </c>
      <c r="R213" s="46">
        <f t="shared" si="91"/>
        <v>0</v>
      </c>
      <c r="S213" s="71">
        <f t="shared" si="92"/>
        <v>0</v>
      </c>
    </row>
    <row r="214" spans="1:19" x14ac:dyDescent="0.25">
      <c r="A214" s="23" t="s">
        <v>39</v>
      </c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50"/>
      <c r="Q214" s="46">
        <f t="shared" si="90"/>
        <v>0</v>
      </c>
      <c r="R214" s="46">
        <f t="shared" si="91"/>
        <v>0</v>
      </c>
      <c r="S214" s="71">
        <f t="shared" si="92"/>
        <v>0</v>
      </c>
    </row>
    <row r="215" spans="1:19" x14ac:dyDescent="0.25">
      <c r="A215" s="23" t="s">
        <v>40</v>
      </c>
      <c r="B215" s="32">
        <v>1</v>
      </c>
      <c r="C215" s="32">
        <v>47</v>
      </c>
      <c r="D215" s="32">
        <v>13</v>
      </c>
      <c r="E215" s="34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50"/>
      <c r="Q215" s="46">
        <f t="shared" si="90"/>
        <v>1</v>
      </c>
      <c r="R215" s="46">
        <f t="shared" si="91"/>
        <v>47</v>
      </c>
      <c r="S215" s="71">
        <f t="shared" si="92"/>
        <v>13</v>
      </c>
    </row>
    <row r="216" spans="1:19" ht="15.75" thickBot="1" x14ac:dyDescent="0.3">
      <c r="A216" s="26" t="s">
        <v>0</v>
      </c>
      <c r="B216" s="29">
        <f xml:space="preserve"> SUM(B208:B215)</f>
        <v>18</v>
      </c>
      <c r="C216" s="29">
        <f t="shared" ref="C216:P216" si="93" xml:space="preserve"> SUM(C208:C215)</f>
        <v>326</v>
      </c>
      <c r="D216" s="29">
        <f t="shared" si="93"/>
        <v>241</v>
      </c>
      <c r="E216" s="29">
        <f t="shared" si="93"/>
        <v>1</v>
      </c>
      <c r="F216" s="29">
        <f t="shared" si="93"/>
        <v>10</v>
      </c>
      <c r="G216" s="29">
        <f t="shared" si="93"/>
        <v>8</v>
      </c>
      <c r="H216" s="29">
        <f t="shared" si="93"/>
        <v>1</v>
      </c>
      <c r="I216" s="29">
        <f t="shared" si="93"/>
        <v>13</v>
      </c>
      <c r="J216" s="29">
        <f t="shared" si="93"/>
        <v>11</v>
      </c>
      <c r="K216" s="29">
        <f t="shared" si="93"/>
        <v>0</v>
      </c>
      <c r="L216" s="29">
        <f t="shared" si="93"/>
        <v>0</v>
      </c>
      <c r="M216" s="29">
        <f t="shared" si="93"/>
        <v>0</v>
      </c>
      <c r="N216" s="29">
        <f t="shared" si="93"/>
        <v>0</v>
      </c>
      <c r="O216" s="29">
        <f t="shared" si="93"/>
        <v>0</v>
      </c>
      <c r="P216" s="51">
        <f t="shared" si="93"/>
        <v>0</v>
      </c>
      <c r="Q216" s="47">
        <f t="shared" si="90"/>
        <v>20</v>
      </c>
      <c r="R216" s="47">
        <f t="shared" si="91"/>
        <v>349</v>
      </c>
      <c r="S216" s="61">
        <f t="shared" si="92"/>
        <v>260</v>
      </c>
    </row>
    <row r="217" spans="1:19" ht="15.75" thickBot="1" x14ac:dyDescent="0.3">
      <c r="A217" s="164" t="s">
        <v>0</v>
      </c>
      <c r="B217" s="167" t="s">
        <v>29</v>
      </c>
      <c r="C217" s="159"/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59"/>
      <c r="S217" s="160"/>
    </row>
    <row r="218" spans="1:19" x14ac:dyDescent="0.25">
      <c r="A218" s="165"/>
      <c r="B218" s="152" t="s">
        <v>19</v>
      </c>
      <c r="C218" s="153"/>
      <c r="D218" s="154"/>
      <c r="E218" s="152" t="s">
        <v>20</v>
      </c>
      <c r="F218" s="153"/>
      <c r="G218" s="154"/>
      <c r="H218" s="152" t="s">
        <v>21</v>
      </c>
      <c r="I218" s="153"/>
      <c r="J218" s="154"/>
      <c r="K218" s="152" t="s">
        <v>22</v>
      </c>
      <c r="L218" s="153"/>
      <c r="M218" s="154"/>
      <c r="N218" s="152" t="s">
        <v>23</v>
      </c>
      <c r="O218" s="153"/>
      <c r="P218" s="153"/>
      <c r="Q218" s="152" t="s">
        <v>30</v>
      </c>
      <c r="R218" s="153"/>
      <c r="S218" s="154"/>
    </row>
    <row r="219" spans="1:19" ht="15.75" thickBot="1" x14ac:dyDescent="0.3">
      <c r="A219" s="166"/>
      <c r="B219" s="68" t="s">
        <v>31</v>
      </c>
      <c r="C219" s="69" t="s">
        <v>32</v>
      </c>
      <c r="D219" s="70" t="s">
        <v>27</v>
      </c>
      <c r="E219" s="68" t="s">
        <v>31</v>
      </c>
      <c r="F219" s="69" t="s">
        <v>32</v>
      </c>
      <c r="G219" s="70" t="s">
        <v>27</v>
      </c>
      <c r="H219" s="68" t="s">
        <v>31</v>
      </c>
      <c r="I219" s="69" t="s">
        <v>32</v>
      </c>
      <c r="J219" s="70" t="s">
        <v>27</v>
      </c>
      <c r="K219" s="68" t="s">
        <v>31</v>
      </c>
      <c r="L219" s="69" t="s">
        <v>32</v>
      </c>
      <c r="M219" s="70" t="s">
        <v>27</v>
      </c>
      <c r="N219" s="68" t="s">
        <v>31</v>
      </c>
      <c r="O219" s="69" t="s">
        <v>32</v>
      </c>
      <c r="P219" s="99" t="s">
        <v>27</v>
      </c>
      <c r="Q219" s="38" t="s">
        <v>31</v>
      </c>
      <c r="R219" s="39" t="s">
        <v>32</v>
      </c>
      <c r="S219" s="40" t="s">
        <v>27</v>
      </c>
    </row>
    <row r="220" spans="1:19" x14ac:dyDescent="0.25">
      <c r="A220" s="63" t="s">
        <v>33</v>
      </c>
      <c r="B220" s="73">
        <f>B4+B16+B28+B40+B52+B64+B76+B88+B100+B112+B124+B136+B148+B160+B172+B184+B196+B208</f>
        <v>243</v>
      </c>
      <c r="C220" s="91">
        <f t="shared" ref="C220:P220" si="94">C4+C16+C28+C40+C52+C64+C76+C88+C100+C112+C124+C136+C148+C160+C172+C184+C196+C208</f>
        <v>5105</v>
      </c>
      <c r="D220" s="92">
        <f t="shared" si="94"/>
        <v>4287</v>
      </c>
      <c r="E220" s="73">
        <f t="shared" si="94"/>
        <v>15</v>
      </c>
      <c r="F220" s="91">
        <f t="shared" si="94"/>
        <v>379</v>
      </c>
      <c r="G220" s="92">
        <f t="shared" si="94"/>
        <v>296</v>
      </c>
      <c r="H220" s="73">
        <f t="shared" si="94"/>
        <v>3</v>
      </c>
      <c r="I220" s="91">
        <f t="shared" si="94"/>
        <v>36</v>
      </c>
      <c r="J220" s="92">
        <f t="shared" si="94"/>
        <v>27</v>
      </c>
      <c r="K220" s="73">
        <f t="shared" si="94"/>
        <v>1</v>
      </c>
      <c r="L220" s="91">
        <f t="shared" si="94"/>
        <v>16</v>
      </c>
      <c r="M220" s="92">
        <f t="shared" si="94"/>
        <v>12</v>
      </c>
      <c r="N220" s="73">
        <f t="shared" si="94"/>
        <v>0</v>
      </c>
      <c r="O220" s="91">
        <f t="shared" si="94"/>
        <v>0</v>
      </c>
      <c r="P220" s="92">
        <f t="shared" si="94"/>
        <v>0</v>
      </c>
      <c r="Q220" s="45">
        <f>B220+E220+H220+K220+N220</f>
        <v>262</v>
      </c>
      <c r="R220" s="42">
        <f t="shared" ref="R220:S220" si="95">C220+F220+I220+L220+O220</f>
        <v>5536</v>
      </c>
      <c r="S220" s="57">
        <f t="shared" si="95"/>
        <v>4622</v>
      </c>
    </row>
    <row r="221" spans="1:19" x14ac:dyDescent="0.25">
      <c r="A221" s="63" t="s">
        <v>34</v>
      </c>
      <c r="B221" s="46">
        <f t="shared" ref="B221:P221" si="96">B5+B17+B29+B41+B53+B65+B77+B89+B101+B113+B125+B137+B149+B161+B173+B185+B197+B209</f>
        <v>61</v>
      </c>
      <c r="C221" s="32">
        <f t="shared" si="96"/>
        <v>1103</v>
      </c>
      <c r="D221" s="50">
        <f t="shared" si="96"/>
        <v>932</v>
      </c>
      <c r="E221" s="46">
        <f t="shared" si="96"/>
        <v>6</v>
      </c>
      <c r="F221" s="32">
        <f t="shared" si="96"/>
        <v>61</v>
      </c>
      <c r="G221" s="50">
        <f t="shared" si="96"/>
        <v>44</v>
      </c>
      <c r="H221" s="46">
        <f t="shared" si="96"/>
        <v>6</v>
      </c>
      <c r="I221" s="32">
        <f t="shared" si="96"/>
        <v>71</v>
      </c>
      <c r="J221" s="50">
        <f t="shared" si="96"/>
        <v>52</v>
      </c>
      <c r="K221" s="46">
        <f t="shared" si="96"/>
        <v>0</v>
      </c>
      <c r="L221" s="32">
        <f t="shared" si="96"/>
        <v>0</v>
      </c>
      <c r="M221" s="50">
        <f t="shared" si="96"/>
        <v>0</v>
      </c>
      <c r="N221" s="46">
        <f t="shared" si="96"/>
        <v>1</v>
      </c>
      <c r="O221" s="32">
        <f t="shared" si="96"/>
        <v>8</v>
      </c>
      <c r="P221" s="50">
        <f t="shared" si="96"/>
        <v>5</v>
      </c>
      <c r="Q221" s="45">
        <f t="shared" ref="Q221:Q227" si="97">B221+E221+H221+K221+N221</f>
        <v>74</v>
      </c>
      <c r="R221" s="42">
        <f t="shared" ref="R221:R227" si="98">C221+F221+I221+L221+O221</f>
        <v>1243</v>
      </c>
      <c r="S221" s="57">
        <f t="shared" ref="S221:S227" si="99">D221+G221+J221+M221+P221</f>
        <v>1033</v>
      </c>
    </row>
    <row r="222" spans="1:19" x14ac:dyDescent="0.25">
      <c r="A222" s="63" t="s">
        <v>35</v>
      </c>
      <c r="B222" s="46">
        <f t="shared" ref="B222:P222" si="100">B6+B18+B30+B42+B54+B66+B78+B90+B102+B114+B126+B138+B150+B162+B174+B186+B198+B210</f>
        <v>0</v>
      </c>
      <c r="C222" s="32">
        <f t="shared" si="100"/>
        <v>0</v>
      </c>
      <c r="D222" s="50">
        <f t="shared" si="100"/>
        <v>0</v>
      </c>
      <c r="E222" s="46">
        <f t="shared" si="100"/>
        <v>0</v>
      </c>
      <c r="F222" s="32">
        <f t="shared" si="100"/>
        <v>0</v>
      </c>
      <c r="G222" s="50">
        <f t="shared" si="100"/>
        <v>0</v>
      </c>
      <c r="H222" s="46">
        <f t="shared" si="100"/>
        <v>0</v>
      </c>
      <c r="I222" s="32">
        <f t="shared" si="100"/>
        <v>0</v>
      </c>
      <c r="J222" s="50">
        <f t="shared" si="100"/>
        <v>0</v>
      </c>
      <c r="K222" s="46">
        <f t="shared" si="100"/>
        <v>0</v>
      </c>
      <c r="L222" s="32">
        <f t="shared" si="100"/>
        <v>0</v>
      </c>
      <c r="M222" s="50">
        <f t="shared" si="100"/>
        <v>0</v>
      </c>
      <c r="N222" s="46">
        <f t="shared" si="100"/>
        <v>0</v>
      </c>
      <c r="O222" s="32">
        <f t="shared" si="100"/>
        <v>0</v>
      </c>
      <c r="P222" s="50">
        <f t="shared" si="100"/>
        <v>0</v>
      </c>
      <c r="Q222" s="45">
        <f t="shared" si="97"/>
        <v>0</v>
      </c>
      <c r="R222" s="42">
        <f t="shared" si="98"/>
        <v>0</v>
      </c>
      <c r="S222" s="57">
        <f t="shared" si="99"/>
        <v>0</v>
      </c>
    </row>
    <row r="223" spans="1:19" x14ac:dyDescent="0.25">
      <c r="A223" s="63" t="s">
        <v>36</v>
      </c>
      <c r="B223" s="46">
        <f t="shared" ref="B223:P223" si="101">B7+B19+B31+B43+B55+B67+B79+B91+B103+B115+B127+B139+B151+B163+B175+B187+B199+B211</f>
        <v>11</v>
      </c>
      <c r="C223" s="32">
        <f t="shared" si="101"/>
        <v>138</v>
      </c>
      <c r="D223" s="50">
        <f t="shared" si="101"/>
        <v>101</v>
      </c>
      <c r="E223" s="46">
        <f t="shared" si="101"/>
        <v>29</v>
      </c>
      <c r="F223" s="32">
        <f t="shared" si="101"/>
        <v>475</v>
      </c>
      <c r="G223" s="50">
        <f t="shared" si="101"/>
        <v>336</v>
      </c>
      <c r="H223" s="46">
        <f t="shared" si="101"/>
        <v>27</v>
      </c>
      <c r="I223" s="32">
        <f t="shared" si="101"/>
        <v>399</v>
      </c>
      <c r="J223" s="50">
        <f t="shared" si="101"/>
        <v>260</v>
      </c>
      <c r="K223" s="46">
        <f t="shared" si="101"/>
        <v>10</v>
      </c>
      <c r="L223" s="32">
        <f t="shared" si="101"/>
        <v>125</v>
      </c>
      <c r="M223" s="50">
        <f t="shared" si="101"/>
        <v>85</v>
      </c>
      <c r="N223" s="46">
        <f t="shared" si="101"/>
        <v>0</v>
      </c>
      <c r="O223" s="32">
        <f t="shared" si="101"/>
        <v>0</v>
      </c>
      <c r="P223" s="50">
        <f t="shared" si="101"/>
        <v>0</v>
      </c>
      <c r="Q223" s="45">
        <f t="shared" si="97"/>
        <v>77</v>
      </c>
      <c r="R223" s="42">
        <f t="shared" si="98"/>
        <v>1137</v>
      </c>
      <c r="S223" s="57">
        <f t="shared" si="99"/>
        <v>782</v>
      </c>
    </row>
    <row r="224" spans="1:19" x14ac:dyDescent="0.25">
      <c r="A224" s="63" t="s">
        <v>37</v>
      </c>
      <c r="B224" s="46">
        <f t="shared" ref="B224:P224" si="102">B8+B20+B32+B44+B56+B68+B80+B92+B104+B116+B128+B140+B152+B164+B176+B188+B200+B212</f>
        <v>10</v>
      </c>
      <c r="C224" s="32">
        <f t="shared" si="102"/>
        <v>197</v>
      </c>
      <c r="D224" s="50">
        <f t="shared" si="102"/>
        <v>151</v>
      </c>
      <c r="E224" s="46">
        <f t="shared" si="102"/>
        <v>3</v>
      </c>
      <c r="F224" s="32">
        <f t="shared" si="102"/>
        <v>36</v>
      </c>
      <c r="G224" s="50">
        <f t="shared" si="102"/>
        <v>25</v>
      </c>
      <c r="H224" s="46">
        <f t="shared" si="102"/>
        <v>2</v>
      </c>
      <c r="I224" s="32">
        <f t="shared" si="102"/>
        <v>23</v>
      </c>
      <c r="J224" s="50">
        <f t="shared" si="102"/>
        <v>15</v>
      </c>
      <c r="K224" s="46">
        <f t="shared" si="102"/>
        <v>0</v>
      </c>
      <c r="L224" s="32">
        <f t="shared" si="102"/>
        <v>0</v>
      </c>
      <c r="M224" s="50">
        <f t="shared" si="102"/>
        <v>0</v>
      </c>
      <c r="N224" s="46">
        <f t="shared" si="102"/>
        <v>0</v>
      </c>
      <c r="O224" s="32">
        <f t="shared" si="102"/>
        <v>0</v>
      </c>
      <c r="P224" s="50">
        <f t="shared" si="102"/>
        <v>0</v>
      </c>
      <c r="Q224" s="45">
        <f t="shared" si="97"/>
        <v>15</v>
      </c>
      <c r="R224" s="42">
        <f t="shared" si="98"/>
        <v>256</v>
      </c>
      <c r="S224" s="57">
        <f t="shared" si="99"/>
        <v>191</v>
      </c>
    </row>
    <row r="225" spans="1:19" x14ac:dyDescent="0.25">
      <c r="A225" s="63" t="s">
        <v>38</v>
      </c>
      <c r="B225" s="46">
        <f t="shared" ref="B225:P225" si="103">B9+B21+B33+B45+B57+B69+B81+B93+B105+B117+B129+B141+B153+B165+B177+B189+B201+B213</f>
        <v>1</v>
      </c>
      <c r="C225" s="32">
        <f t="shared" si="103"/>
        <v>10</v>
      </c>
      <c r="D225" s="50">
        <f t="shared" si="103"/>
        <v>7</v>
      </c>
      <c r="E225" s="46">
        <f t="shared" si="103"/>
        <v>0</v>
      </c>
      <c r="F225" s="32">
        <f t="shared" si="103"/>
        <v>0</v>
      </c>
      <c r="G225" s="50">
        <f t="shared" si="103"/>
        <v>0</v>
      </c>
      <c r="H225" s="46">
        <f t="shared" si="103"/>
        <v>2</v>
      </c>
      <c r="I225" s="32">
        <f t="shared" si="103"/>
        <v>16</v>
      </c>
      <c r="J225" s="50">
        <f t="shared" si="103"/>
        <v>10</v>
      </c>
      <c r="K225" s="46">
        <f t="shared" si="103"/>
        <v>0</v>
      </c>
      <c r="L225" s="32">
        <f t="shared" si="103"/>
        <v>0</v>
      </c>
      <c r="M225" s="50">
        <f t="shared" si="103"/>
        <v>0</v>
      </c>
      <c r="N225" s="46">
        <f t="shared" si="103"/>
        <v>0</v>
      </c>
      <c r="O225" s="32">
        <f t="shared" si="103"/>
        <v>0</v>
      </c>
      <c r="P225" s="50">
        <f t="shared" si="103"/>
        <v>0</v>
      </c>
      <c r="Q225" s="45">
        <f t="shared" si="97"/>
        <v>3</v>
      </c>
      <c r="R225" s="42">
        <f t="shared" si="98"/>
        <v>26</v>
      </c>
      <c r="S225" s="57">
        <f t="shared" si="99"/>
        <v>17</v>
      </c>
    </row>
    <row r="226" spans="1:19" x14ac:dyDescent="0.25">
      <c r="A226" s="63" t="s">
        <v>39</v>
      </c>
      <c r="B226" s="46">
        <f t="shared" ref="B226:P226" si="104">B10+B22+B34+B46+B58+B70+B82+B94+B106+B118+B130+B142+B154+B166+B178+B190+B202+B214</f>
        <v>0</v>
      </c>
      <c r="C226" s="32">
        <f t="shared" si="104"/>
        <v>0</v>
      </c>
      <c r="D226" s="50">
        <f t="shared" si="104"/>
        <v>0</v>
      </c>
      <c r="E226" s="46">
        <f t="shared" si="104"/>
        <v>0</v>
      </c>
      <c r="F226" s="32">
        <f t="shared" si="104"/>
        <v>0</v>
      </c>
      <c r="G226" s="50">
        <f t="shared" si="104"/>
        <v>0</v>
      </c>
      <c r="H226" s="46">
        <f t="shared" si="104"/>
        <v>0</v>
      </c>
      <c r="I226" s="32">
        <f t="shared" si="104"/>
        <v>0</v>
      </c>
      <c r="J226" s="50">
        <f t="shared" si="104"/>
        <v>0</v>
      </c>
      <c r="K226" s="46">
        <f t="shared" si="104"/>
        <v>0</v>
      </c>
      <c r="L226" s="32">
        <f t="shared" si="104"/>
        <v>0</v>
      </c>
      <c r="M226" s="50">
        <f t="shared" si="104"/>
        <v>0</v>
      </c>
      <c r="N226" s="46">
        <f t="shared" si="104"/>
        <v>0</v>
      </c>
      <c r="O226" s="32">
        <f t="shared" si="104"/>
        <v>0</v>
      </c>
      <c r="P226" s="50">
        <f t="shared" si="104"/>
        <v>0</v>
      </c>
      <c r="Q226" s="45">
        <f t="shared" si="97"/>
        <v>0</v>
      </c>
      <c r="R226" s="42">
        <f t="shared" si="98"/>
        <v>0</v>
      </c>
      <c r="S226" s="57">
        <f t="shared" si="99"/>
        <v>0</v>
      </c>
    </row>
    <row r="227" spans="1:19" ht="15.75" thickBot="1" x14ac:dyDescent="0.3">
      <c r="A227" s="74" t="s">
        <v>40</v>
      </c>
      <c r="B227" s="47">
        <f t="shared" ref="B227:P227" si="105">B11+B23+B35+B47+B59+B71+B83+B95+B107+B119+B131+B143+B155+B167+B179+B191+B203+B215</f>
        <v>11</v>
      </c>
      <c r="C227" s="29">
        <f t="shared" si="105"/>
        <v>437</v>
      </c>
      <c r="D227" s="51">
        <f t="shared" si="105"/>
        <v>336</v>
      </c>
      <c r="E227" s="47">
        <f t="shared" si="105"/>
        <v>1</v>
      </c>
      <c r="F227" s="29">
        <f t="shared" si="105"/>
        <v>77</v>
      </c>
      <c r="G227" s="51">
        <f t="shared" si="105"/>
        <v>69</v>
      </c>
      <c r="H227" s="47">
        <f t="shared" si="105"/>
        <v>2</v>
      </c>
      <c r="I227" s="29">
        <f t="shared" si="105"/>
        <v>11</v>
      </c>
      <c r="J227" s="51">
        <f t="shared" si="105"/>
        <v>5</v>
      </c>
      <c r="K227" s="47">
        <f t="shared" si="105"/>
        <v>2</v>
      </c>
      <c r="L227" s="29">
        <f t="shared" si="105"/>
        <v>32</v>
      </c>
      <c r="M227" s="51">
        <f t="shared" si="105"/>
        <v>20</v>
      </c>
      <c r="N227" s="47">
        <f t="shared" si="105"/>
        <v>0</v>
      </c>
      <c r="O227" s="29">
        <f t="shared" si="105"/>
        <v>0</v>
      </c>
      <c r="P227" s="51">
        <f t="shared" si="105"/>
        <v>0</v>
      </c>
      <c r="Q227" s="101">
        <f t="shared" si="97"/>
        <v>16</v>
      </c>
      <c r="R227" s="102">
        <f t="shared" si="98"/>
        <v>557</v>
      </c>
      <c r="S227" s="103">
        <f t="shared" si="99"/>
        <v>430</v>
      </c>
    </row>
    <row r="228" spans="1:19" ht="15.75" thickBot="1" x14ac:dyDescent="0.3">
      <c r="A228" s="75" t="s">
        <v>0</v>
      </c>
      <c r="B228" s="58">
        <f xml:space="preserve"> SUM(B220:B227)</f>
        <v>337</v>
      </c>
      <c r="C228" s="58">
        <f t="shared" ref="C228:P228" si="106" xml:space="preserve"> SUM(C220:C227)</f>
        <v>6990</v>
      </c>
      <c r="D228" s="58">
        <f t="shared" si="106"/>
        <v>5814</v>
      </c>
      <c r="E228" s="58">
        <f t="shared" si="106"/>
        <v>54</v>
      </c>
      <c r="F228" s="58">
        <f t="shared" si="106"/>
        <v>1028</v>
      </c>
      <c r="G228" s="58">
        <f t="shared" si="106"/>
        <v>770</v>
      </c>
      <c r="H228" s="58">
        <f t="shared" si="106"/>
        <v>42</v>
      </c>
      <c r="I228" s="58">
        <f t="shared" si="106"/>
        <v>556</v>
      </c>
      <c r="J228" s="58">
        <f t="shared" si="106"/>
        <v>369</v>
      </c>
      <c r="K228" s="58">
        <f t="shared" si="106"/>
        <v>13</v>
      </c>
      <c r="L228" s="58">
        <f t="shared" si="106"/>
        <v>173</v>
      </c>
      <c r="M228" s="58">
        <f t="shared" si="106"/>
        <v>117</v>
      </c>
      <c r="N228" s="58">
        <f t="shared" si="106"/>
        <v>1</v>
      </c>
      <c r="O228" s="58">
        <f t="shared" si="106"/>
        <v>8</v>
      </c>
      <c r="P228" s="100">
        <f t="shared" si="106"/>
        <v>5</v>
      </c>
      <c r="Q228" s="104">
        <f t="shared" ref="Q228" si="107">B228+E228+H228+K228+N228</f>
        <v>447</v>
      </c>
      <c r="R228" s="82">
        <f t="shared" ref="R228" si="108">C228+F228+I228+L228+O228</f>
        <v>8755</v>
      </c>
      <c r="S228" s="83">
        <f t="shared" ref="S228" si="109">D228+G228+J228+M228+P228</f>
        <v>7075</v>
      </c>
    </row>
    <row r="229" spans="1:19" x14ac:dyDescent="0.25">
      <c r="N229" s="76" t="s">
        <v>57</v>
      </c>
      <c r="O229" s="77"/>
      <c r="P229" s="77"/>
      <c r="Q229" s="152" t="s">
        <v>30</v>
      </c>
      <c r="R229" s="153"/>
      <c r="S229" s="154"/>
    </row>
    <row r="230" spans="1:19" ht="15.75" thickBot="1" x14ac:dyDescent="0.3">
      <c r="N230" s="78"/>
      <c r="O230" s="79"/>
      <c r="P230" s="80"/>
      <c r="Q230" s="68" t="s">
        <v>31</v>
      </c>
      <c r="R230" s="69" t="s">
        <v>32</v>
      </c>
      <c r="S230" s="70" t="s">
        <v>27</v>
      </c>
    </row>
    <row r="231" spans="1:19" ht="15.75" thickBot="1" x14ac:dyDescent="0.3">
      <c r="N231" s="143" t="s">
        <v>33</v>
      </c>
      <c r="O231" s="144"/>
      <c r="P231" s="145"/>
      <c r="Q231" s="72">
        <f>E220+H220+K220+N220</f>
        <v>19</v>
      </c>
      <c r="R231" s="72">
        <f t="shared" ref="R231:S231" si="110">F220+I220+L220+O220</f>
        <v>431</v>
      </c>
      <c r="S231" s="81">
        <f t="shared" si="110"/>
        <v>335</v>
      </c>
    </row>
    <row r="232" spans="1:19" ht="15.75" thickBot="1" x14ac:dyDescent="0.3">
      <c r="N232" s="146" t="s">
        <v>34</v>
      </c>
      <c r="O232" s="147"/>
      <c r="P232" s="148"/>
      <c r="Q232" s="72">
        <f t="shared" ref="Q232:Q239" si="111">E221+H221+K221+N221</f>
        <v>13</v>
      </c>
      <c r="R232" s="72">
        <f t="shared" ref="R232:R239" si="112">F221+I221+L221+O221</f>
        <v>140</v>
      </c>
      <c r="S232" s="81">
        <f t="shared" ref="S232:S239" si="113">G221+J221+M221+P221</f>
        <v>101</v>
      </c>
    </row>
    <row r="233" spans="1:19" ht="15.75" thickBot="1" x14ac:dyDescent="0.3">
      <c r="N233" s="146" t="s">
        <v>35</v>
      </c>
      <c r="O233" s="147"/>
      <c r="P233" s="148"/>
      <c r="Q233" s="72">
        <f t="shared" si="111"/>
        <v>0</v>
      </c>
      <c r="R233" s="72">
        <f t="shared" si="112"/>
        <v>0</v>
      </c>
      <c r="S233" s="81">
        <f t="shared" si="113"/>
        <v>0</v>
      </c>
    </row>
    <row r="234" spans="1:19" ht="15.75" thickBot="1" x14ac:dyDescent="0.3">
      <c r="N234" s="146" t="s">
        <v>36</v>
      </c>
      <c r="O234" s="147"/>
      <c r="P234" s="148"/>
      <c r="Q234" s="72">
        <f t="shared" si="111"/>
        <v>66</v>
      </c>
      <c r="R234" s="72">
        <f t="shared" si="112"/>
        <v>999</v>
      </c>
      <c r="S234" s="81">
        <f t="shared" si="113"/>
        <v>681</v>
      </c>
    </row>
    <row r="235" spans="1:19" ht="15.75" thickBot="1" x14ac:dyDescent="0.3">
      <c r="N235" s="146" t="s">
        <v>37</v>
      </c>
      <c r="O235" s="147"/>
      <c r="P235" s="148"/>
      <c r="Q235" s="72">
        <f t="shared" si="111"/>
        <v>5</v>
      </c>
      <c r="R235" s="72">
        <f t="shared" si="112"/>
        <v>59</v>
      </c>
      <c r="S235" s="81">
        <f t="shared" si="113"/>
        <v>40</v>
      </c>
    </row>
    <row r="236" spans="1:19" ht="15.75" thickBot="1" x14ac:dyDescent="0.3">
      <c r="N236" s="146" t="s">
        <v>38</v>
      </c>
      <c r="O236" s="147"/>
      <c r="P236" s="148"/>
      <c r="Q236" s="72">
        <f t="shared" si="111"/>
        <v>2</v>
      </c>
      <c r="R236" s="72">
        <f t="shared" si="112"/>
        <v>16</v>
      </c>
      <c r="S236" s="81">
        <f t="shared" si="113"/>
        <v>10</v>
      </c>
    </row>
    <row r="237" spans="1:19" ht="15.75" thickBot="1" x14ac:dyDescent="0.3">
      <c r="N237" s="146" t="s">
        <v>39</v>
      </c>
      <c r="O237" s="147"/>
      <c r="P237" s="148"/>
      <c r="Q237" s="72">
        <f t="shared" si="111"/>
        <v>0</v>
      </c>
      <c r="R237" s="72">
        <f t="shared" si="112"/>
        <v>0</v>
      </c>
      <c r="S237" s="81">
        <f t="shared" si="113"/>
        <v>0</v>
      </c>
    </row>
    <row r="238" spans="1:19" ht="15.75" thickBot="1" x14ac:dyDescent="0.3">
      <c r="N238" s="146" t="s">
        <v>40</v>
      </c>
      <c r="O238" s="147"/>
      <c r="P238" s="148"/>
      <c r="Q238" s="72">
        <f t="shared" si="111"/>
        <v>5</v>
      </c>
      <c r="R238" s="72">
        <f t="shared" si="112"/>
        <v>120</v>
      </c>
      <c r="S238" s="81">
        <f t="shared" si="113"/>
        <v>94</v>
      </c>
    </row>
    <row r="239" spans="1:19" ht="15.75" thickBot="1" x14ac:dyDescent="0.3">
      <c r="N239" s="149" t="s">
        <v>0</v>
      </c>
      <c r="O239" s="150"/>
      <c r="P239" s="151"/>
      <c r="Q239" s="82">
        <f t="shared" si="111"/>
        <v>110</v>
      </c>
      <c r="R239" s="82">
        <f t="shared" si="112"/>
        <v>1765</v>
      </c>
      <c r="S239" s="83">
        <f t="shared" si="113"/>
        <v>1261</v>
      </c>
    </row>
  </sheetData>
  <mergeCells count="162">
    <mergeCell ref="N194:P194"/>
    <mergeCell ref="N206:P206"/>
    <mergeCell ref="N62:P62"/>
    <mergeCell ref="N218:P218"/>
    <mergeCell ref="A1:A3"/>
    <mergeCell ref="B1:S1"/>
    <mergeCell ref="B2:D2"/>
    <mergeCell ref="E2:G2"/>
    <mergeCell ref="H2:J2"/>
    <mergeCell ref="K2:M2"/>
    <mergeCell ref="Q2:S2"/>
    <mergeCell ref="N2:P2"/>
    <mergeCell ref="N14:P14"/>
    <mergeCell ref="Q26:S26"/>
    <mergeCell ref="A37:A39"/>
    <mergeCell ref="B37:S37"/>
    <mergeCell ref="B38:D38"/>
    <mergeCell ref="E38:G38"/>
    <mergeCell ref="H38:J38"/>
    <mergeCell ref="K38:M38"/>
    <mergeCell ref="Q38:S38"/>
    <mergeCell ref="E14:G14"/>
    <mergeCell ref="H14:J14"/>
    <mergeCell ref="K14:M14"/>
    <mergeCell ref="Q14:S14"/>
    <mergeCell ref="A25:A27"/>
    <mergeCell ref="B25:S25"/>
    <mergeCell ref="B26:D26"/>
    <mergeCell ref="E26:G26"/>
    <mergeCell ref="H26:J26"/>
    <mergeCell ref="K26:M26"/>
    <mergeCell ref="A13:A15"/>
    <mergeCell ref="B13:S13"/>
    <mergeCell ref="B14:D14"/>
    <mergeCell ref="N26:P26"/>
    <mergeCell ref="N38:P38"/>
    <mergeCell ref="A61:A63"/>
    <mergeCell ref="B61:S61"/>
    <mergeCell ref="B62:D62"/>
    <mergeCell ref="E62:G62"/>
    <mergeCell ref="H62:J62"/>
    <mergeCell ref="K62:M62"/>
    <mergeCell ref="Q62:S62"/>
    <mergeCell ref="A49:A51"/>
    <mergeCell ref="B49:S49"/>
    <mergeCell ref="B50:D50"/>
    <mergeCell ref="E50:G50"/>
    <mergeCell ref="H50:J50"/>
    <mergeCell ref="K50:M50"/>
    <mergeCell ref="Q50:S50"/>
    <mergeCell ref="N50:P50"/>
    <mergeCell ref="A85:A87"/>
    <mergeCell ref="B85:S85"/>
    <mergeCell ref="B86:D86"/>
    <mergeCell ref="E86:G86"/>
    <mergeCell ref="H86:J86"/>
    <mergeCell ref="K86:M86"/>
    <mergeCell ref="Q86:S86"/>
    <mergeCell ref="A73:A75"/>
    <mergeCell ref="B73:S73"/>
    <mergeCell ref="B74:D74"/>
    <mergeCell ref="E74:G74"/>
    <mergeCell ref="H74:J74"/>
    <mergeCell ref="K74:M74"/>
    <mergeCell ref="Q74:S74"/>
    <mergeCell ref="N74:P74"/>
    <mergeCell ref="N86:P86"/>
    <mergeCell ref="A109:A111"/>
    <mergeCell ref="B109:S109"/>
    <mergeCell ref="B110:D110"/>
    <mergeCell ref="E110:G110"/>
    <mergeCell ref="H110:J110"/>
    <mergeCell ref="K110:M110"/>
    <mergeCell ref="Q110:S110"/>
    <mergeCell ref="A97:A99"/>
    <mergeCell ref="B97:S97"/>
    <mergeCell ref="B98:D98"/>
    <mergeCell ref="E98:G98"/>
    <mergeCell ref="H98:J98"/>
    <mergeCell ref="K98:M98"/>
    <mergeCell ref="Q98:S98"/>
    <mergeCell ref="N98:P98"/>
    <mergeCell ref="N110:P110"/>
    <mergeCell ref="A133:A135"/>
    <mergeCell ref="B133:S133"/>
    <mergeCell ref="B134:D134"/>
    <mergeCell ref="E134:G134"/>
    <mergeCell ref="H134:J134"/>
    <mergeCell ref="K134:M134"/>
    <mergeCell ref="Q134:S134"/>
    <mergeCell ref="A121:A123"/>
    <mergeCell ref="B121:S121"/>
    <mergeCell ref="B122:D122"/>
    <mergeCell ref="E122:G122"/>
    <mergeCell ref="H122:J122"/>
    <mergeCell ref="K122:M122"/>
    <mergeCell ref="Q122:S122"/>
    <mergeCell ref="N122:P122"/>
    <mergeCell ref="N134:P134"/>
    <mergeCell ref="A157:A159"/>
    <mergeCell ref="B157:S157"/>
    <mergeCell ref="B158:D158"/>
    <mergeCell ref="E158:G158"/>
    <mergeCell ref="H158:J158"/>
    <mergeCell ref="K158:M158"/>
    <mergeCell ref="Q158:S158"/>
    <mergeCell ref="A145:A147"/>
    <mergeCell ref="B145:S145"/>
    <mergeCell ref="B146:D146"/>
    <mergeCell ref="E146:G146"/>
    <mergeCell ref="H146:J146"/>
    <mergeCell ref="K146:M146"/>
    <mergeCell ref="Q146:S146"/>
    <mergeCell ref="N146:P146"/>
    <mergeCell ref="N158:P158"/>
    <mergeCell ref="B182:D182"/>
    <mergeCell ref="E182:G182"/>
    <mergeCell ref="H182:J182"/>
    <mergeCell ref="K182:M182"/>
    <mergeCell ref="Q182:S182"/>
    <mergeCell ref="A169:A171"/>
    <mergeCell ref="B169:S169"/>
    <mergeCell ref="B170:D170"/>
    <mergeCell ref="E170:G170"/>
    <mergeCell ref="H170:J170"/>
    <mergeCell ref="K170:M170"/>
    <mergeCell ref="Q170:S170"/>
    <mergeCell ref="N170:P170"/>
    <mergeCell ref="N182:P182"/>
    <mergeCell ref="Q229:S229"/>
    <mergeCell ref="A193:A195"/>
    <mergeCell ref="B193:S193"/>
    <mergeCell ref="B194:D194"/>
    <mergeCell ref="E194:G194"/>
    <mergeCell ref="H194:J194"/>
    <mergeCell ref="K194:M194"/>
    <mergeCell ref="Q194:S194"/>
    <mergeCell ref="A181:A183"/>
    <mergeCell ref="B181:S181"/>
    <mergeCell ref="A217:A219"/>
    <mergeCell ref="B217:S217"/>
    <mergeCell ref="B218:D218"/>
    <mergeCell ref="E218:G218"/>
    <mergeCell ref="H218:J218"/>
    <mergeCell ref="K218:M218"/>
    <mergeCell ref="Q218:S218"/>
    <mergeCell ref="A205:A207"/>
    <mergeCell ref="B205:S205"/>
    <mergeCell ref="B206:D206"/>
    <mergeCell ref="E206:G206"/>
    <mergeCell ref="H206:J206"/>
    <mergeCell ref="K206:M206"/>
    <mergeCell ref="Q206:S206"/>
    <mergeCell ref="N231:P231"/>
    <mergeCell ref="N232:P232"/>
    <mergeCell ref="N233:P233"/>
    <mergeCell ref="N234:P234"/>
    <mergeCell ref="N235:P235"/>
    <mergeCell ref="N236:P236"/>
    <mergeCell ref="N237:P237"/>
    <mergeCell ref="N238:P238"/>
    <mergeCell ref="N239:P239"/>
  </mergeCells>
  <pageMargins left="0.7" right="0.7" top="0.75" bottom="0.75" header="0.3" footer="0.3"/>
  <pageSetup paperSize="9"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19"/>
  <sheetViews>
    <sheetView view="pageBreakPreview" topLeftCell="A67" zoomScale="60" zoomScaleNormal="100" workbookViewId="0">
      <selection activeCell="M18" sqref="M18"/>
    </sheetView>
  </sheetViews>
  <sheetFormatPr defaultRowHeight="15" x14ac:dyDescent="0.25"/>
  <cols>
    <col min="1" max="1" width="23" customWidth="1"/>
    <col min="2" max="22" width="6.7109375" customWidth="1"/>
  </cols>
  <sheetData>
    <row r="1" spans="1:22" ht="15.75" thickBot="1" x14ac:dyDescent="0.3">
      <c r="A1" s="185" t="s">
        <v>47</v>
      </c>
      <c r="B1" s="139" t="s">
        <v>29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  <c r="T1" s="191"/>
      <c r="U1" s="191"/>
      <c r="V1" s="191"/>
    </row>
    <row r="2" spans="1:22" x14ac:dyDescent="0.25">
      <c r="A2" s="186"/>
      <c r="B2" s="188" t="s">
        <v>19</v>
      </c>
      <c r="C2" s="189"/>
      <c r="D2" s="190"/>
      <c r="E2" s="188" t="s">
        <v>20</v>
      </c>
      <c r="F2" s="189"/>
      <c r="G2" s="190"/>
      <c r="H2" s="188" t="s">
        <v>21</v>
      </c>
      <c r="I2" s="189"/>
      <c r="J2" s="190"/>
      <c r="K2" s="188" t="s">
        <v>22</v>
      </c>
      <c r="L2" s="189"/>
      <c r="M2" s="189"/>
      <c r="N2" s="188" t="s">
        <v>23</v>
      </c>
      <c r="O2" s="189"/>
      <c r="P2" s="190"/>
      <c r="Q2" s="188" t="s">
        <v>30</v>
      </c>
      <c r="R2" s="189"/>
      <c r="S2" s="190"/>
      <c r="T2" s="28"/>
      <c r="U2" s="28"/>
      <c r="V2" s="28"/>
    </row>
    <row r="3" spans="1:22" ht="15.75" thickBot="1" x14ac:dyDescent="0.3">
      <c r="A3" s="187"/>
      <c r="B3" s="38" t="s">
        <v>31</v>
      </c>
      <c r="C3" s="39" t="s">
        <v>32</v>
      </c>
      <c r="D3" s="40" t="s">
        <v>27</v>
      </c>
      <c r="E3" s="38" t="s">
        <v>31</v>
      </c>
      <c r="F3" s="39" t="s">
        <v>32</v>
      </c>
      <c r="G3" s="40" t="s">
        <v>27</v>
      </c>
      <c r="H3" s="38" t="s">
        <v>31</v>
      </c>
      <c r="I3" s="39" t="s">
        <v>32</v>
      </c>
      <c r="J3" s="40" t="s">
        <v>27</v>
      </c>
      <c r="K3" s="38" t="s">
        <v>31</v>
      </c>
      <c r="L3" s="39" t="s">
        <v>32</v>
      </c>
      <c r="M3" s="52" t="s">
        <v>27</v>
      </c>
      <c r="N3" s="38" t="s">
        <v>31</v>
      </c>
      <c r="O3" s="39" t="s">
        <v>32</v>
      </c>
      <c r="P3" s="40" t="s">
        <v>27</v>
      </c>
      <c r="Q3" s="38" t="s">
        <v>31</v>
      </c>
      <c r="R3" s="39" t="s">
        <v>32</v>
      </c>
      <c r="S3" s="40" t="s">
        <v>27</v>
      </c>
      <c r="T3" s="27"/>
      <c r="U3" s="27"/>
      <c r="V3" s="27"/>
    </row>
    <row r="4" spans="1:22" x14ac:dyDescent="0.25">
      <c r="A4" s="43" t="s">
        <v>41</v>
      </c>
      <c r="B4" s="111">
        <v>18</v>
      </c>
      <c r="C4" s="112">
        <v>963</v>
      </c>
      <c r="D4" s="113">
        <v>788</v>
      </c>
      <c r="E4" s="114">
        <v>18</v>
      </c>
      <c r="F4" s="115">
        <v>208</v>
      </c>
      <c r="G4" s="113">
        <v>172</v>
      </c>
      <c r="H4" s="111">
        <v>6</v>
      </c>
      <c r="I4" s="116">
        <v>106</v>
      </c>
      <c r="J4" s="113">
        <v>54</v>
      </c>
      <c r="K4" s="117">
        <v>1</v>
      </c>
      <c r="L4" s="118">
        <v>8</v>
      </c>
      <c r="M4" s="119">
        <v>4</v>
      </c>
      <c r="N4" s="117"/>
      <c r="O4" s="118"/>
      <c r="P4" s="119"/>
      <c r="Q4" s="45">
        <f>B4+E4+H4+K4+N4</f>
        <v>43</v>
      </c>
      <c r="R4" s="45">
        <f t="shared" ref="R4:S4" si="0">C4+F4+I4+L4+O4</f>
        <v>1285</v>
      </c>
      <c r="S4" s="66">
        <f t="shared" si="0"/>
        <v>1018</v>
      </c>
      <c r="T4" s="27"/>
      <c r="U4" s="27"/>
      <c r="V4" s="27"/>
    </row>
    <row r="5" spans="1:22" x14ac:dyDescent="0.25">
      <c r="A5" s="43" t="s">
        <v>42</v>
      </c>
      <c r="B5" s="120">
        <v>1</v>
      </c>
      <c r="C5" s="121">
        <v>29</v>
      </c>
      <c r="D5" s="122">
        <v>16</v>
      </c>
      <c r="E5" s="123"/>
      <c r="F5" s="121"/>
      <c r="G5" s="122"/>
      <c r="H5" s="120"/>
      <c r="I5" s="124"/>
      <c r="J5" s="122"/>
      <c r="K5" s="125"/>
      <c r="L5" s="126"/>
      <c r="M5" s="127"/>
      <c r="N5" s="125"/>
      <c r="O5" s="126"/>
      <c r="P5" s="127"/>
      <c r="Q5" s="45">
        <f t="shared" ref="Q5:Q10" si="1">B5+E5+H5+K5+N5</f>
        <v>1</v>
      </c>
      <c r="R5" s="45">
        <f t="shared" ref="R5:R10" si="2">C5+F5+I5+L5+O5</f>
        <v>29</v>
      </c>
      <c r="S5" s="66">
        <f t="shared" ref="S5:S10" si="3">D5+G5+J5+M5+P5</f>
        <v>16</v>
      </c>
      <c r="T5" s="27"/>
      <c r="U5" s="27"/>
      <c r="V5" s="27"/>
    </row>
    <row r="6" spans="1:22" x14ac:dyDescent="0.25">
      <c r="A6" s="43" t="s">
        <v>43</v>
      </c>
      <c r="B6" s="123">
        <v>4</v>
      </c>
      <c r="C6" s="121">
        <v>59</v>
      </c>
      <c r="D6" s="122">
        <v>49</v>
      </c>
      <c r="E6" s="123">
        <v>5</v>
      </c>
      <c r="F6" s="121">
        <v>73</v>
      </c>
      <c r="G6" s="122">
        <v>55</v>
      </c>
      <c r="H6" s="123">
        <v>1</v>
      </c>
      <c r="I6" s="124">
        <v>8</v>
      </c>
      <c r="J6" s="122">
        <v>4</v>
      </c>
      <c r="K6" s="125">
        <v>1</v>
      </c>
      <c r="L6" s="126">
        <v>16</v>
      </c>
      <c r="M6" s="127">
        <v>4</v>
      </c>
      <c r="N6" s="125"/>
      <c r="O6" s="126"/>
      <c r="P6" s="127"/>
      <c r="Q6" s="45">
        <f t="shared" si="1"/>
        <v>11</v>
      </c>
      <c r="R6" s="45">
        <f t="shared" si="2"/>
        <v>156</v>
      </c>
      <c r="S6" s="66">
        <f t="shared" si="3"/>
        <v>112</v>
      </c>
      <c r="T6" s="27"/>
      <c r="U6" s="27"/>
      <c r="V6" s="27"/>
    </row>
    <row r="7" spans="1:22" x14ac:dyDescent="0.25">
      <c r="A7" s="43" t="s">
        <v>44</v>
      </c>
      <c r="B7" s="123">
        <v>6</v>
      </c>
      <c r="C7" s="121">
        <v>108</v>
      </c>
      <c r="D7" s="122">
        <v>64</v>
      </c>
      <c r="E7" s="123">
        <v>1</v>
      </c>
      <c r="F7" s="121">
        <v>12</v>
      </c>
      <c r="G7" s="122">
        <v>9</v>
      </c>
      <c r="H7" s="123">
        <v>1</v>
      </c>
      <c r="I7" s="124">
        <v>11</v>
      </c>
      <c r="J7" s="122">
        <v>9</v>
      </c>
      <c r="K7" s="125"/>
      <c r="L7" s="126"/>
      <c r="M7" s="127"/>
      <c r="N7" s="125"/>
      <c r="O7" s="126"/>
      <c r="P7" s="127"/>
      <c r="Q7" s="45">
        <f t="shared" si="1"/>
        <v>8</v>
      </c>
      <c r="R7" s="45">
        <f t="shared" si="2"/>
        <v>131</v>
      </c>
      <c r="S7" s="66">
        <f t="shared" si="3"/>
        <v>82</v>
      </c>
      <c r="T7" s="27"/>
      <c r="U7" s="27"/>
      <c r="V7" s="27"/>
    </row>
    <row r="8" spans="1:22" x14ac:dyDescent="0.25">
      <c r="A8" s="43" t="s">
        <v>45</v>
      </c>
      <c r="B8" s="123">
        <v>2</v>
      </c>
      <c r="C8" s="121">
        <v>11</v>
      </c>
      <c r="D8" s="122">
        <v>8</v>
      </c>
      <c r="E8" s="123"/>
      <c r="F8" s="121"/>
      <c r="G8" s="122"/>
      <c r="H8" s="123">
        <v>1</v>
      </c>
      <c r="I8" s="124">
        <v>11</v>
      </c>
      <c r="J8" s="122">
        <v>8</v>
      </c>
      <c r="K8" s="125"/>
      <c r="L8" s="126"/>
      <c r="M8" s="127"/>
      <c r="N8" s="125">
        <v>1</v>
      </c>
      <c r="O8" s="126">
        <v>8</v>
      </c>
      <c r="P8" s="127">
        <v>5</v>
      </c>
      <c r="Q8" s="45">
        <f t="shared" si="1"/>
        <v>4</v>
      </c>
      <c r="R8" s="45">
        <f t="shared" si="2"/>
        <v>30</v>
      </c>
      <c r="S8" s="66">
        <f t="shared" si="3"/>
        <v>21</v>
      </c>
      <c r="T8" s="27"/>
      <c r="U8" s="27"/>
      <c r="V8" s="27"/>
    </row>
    <row r="9" spans="1:22" x14ac:dyDescent="0.25">
      <c r="A9" s="43" t="s">
        <v>46</v>
      </c>
      <c r="B9" s="123">
        <v>2</v>
      </c>
      <c r="C9" s="121">
        <v>19</v>
      </c>
      <c r="D9" s="122">
        <v>14</v>
      </c>
      <c r="E9" s="123"/>
      <c r="F9" s="121"/>
      <c r="G9" s="122"/>
      <c r="H9" s="123">
        <v>2</v>
      </c>
      <c r="I9" s="124">
        <v>19</v>
      </c>
      <c r="J9" s="122">
        <v>12</v>
      </c>
      <c r="K9" s="125"/>
      <c r="L9" s="126"/>
      <c r="M9" s="127"/>
      <c r="N9" s="125"/>
      <c r="O9" s="126"/>
      <c r="P9" s="127"/>
      <c r="Q9" s="45">
        <f t="shared" si="1"/>
        <v>4</v>
      </c>
      <c r="R9" s="45">
        <f t="shared" si="2"/>
        <v>38</v>
      </c>
      <c r="S9" s="66">
        <f t="shared" si="3"/>
        <v>26</v>
      </c>
      <c r="T9" s="27"/>
      <c r="U9" s="27"/>
      <c r="V9" s="27"/>
    </row>
    <row r="10" spans="1:22" x14ac:dyDescent="0.25">
      <c r="A10" s="43" t="s">
        <v>63</v>
      </c>
      <c r="B10" s="46"/>
      <c r="C10" s="32"/>
      <c r="D10" s="33"/>
      <c r="E10" s="46">
        <v>1</v>
      </c>
      <c r="F10" s="32">
        <v>10</v>
      </c>
      <c r="G10" s="33">
        <v>8</v>
      </c>
      <c r="H10" s="46">
        <v>2</v>
      </c>
      <c r="I10" s="32">
        <v>18</v>
      </c>
      <c r="J10" s="33">
        <v>14</v>
      </c>
      <c r="K10" s="46"/>
      <c r="L10" s="32"/>
      <c r="M10" s="50"/>
      <c r="N10" s="46"/>
      <c r="O10" s="32"/>
      <c r="P10" s="33"/>
      <c r="Q10" s="45">
        <f t="shared" si="1"/>
        <v>3</v>
      </c>
      <c r="R10" s="45">
        <f t="shared" si="2"/>
        <v>28</v>
      </c>
      <c r="S10" s="66">
        <f t="shared" si="3"/>
        <v>22</v>
      </c>
      <c r="T10" s="27"/>
      <c r="U10" s="27"/>
      <c r="V10" s="27"/>
    </row>
    <row r="11" spans="1:22" ht="15.75" thickBot="1" x14ac:dyDescent="0.3">
      <c r="A11" s="44" t="s">
        <v>0</v>
      </c>
      <c r="B11" s="47">
        <f t="shared" ref="B11:P11" si="4">SUM(B4:B10)</f>
        <v>33</v>
      </c>
      <c r="C11" s="29">
        <f t="shared" si="4"/>
        <v>1189</v>
      </c>
      <c r="D11" s="35">
        <f t="shared" si="4"/>
        <v>939</v>
      </c>
      <c r="E11" s="47">
        <f t="shared" si="4"/>
        <v>25</v>
      </c>
      <c r="F11" s="29">
        <f t="shared" si="4"/>
        <v>303</v>
      </c>
      <c r="G11" s="35">
        <f t="shared" si="4"/>
        <v>244</v>
      </c>
      <c r="H11" s="47">
        <f t="shared" si="4"/>
        <v>13</v>
      </c>
      <c r="I11" s="29">
        <f t="shared" si="4"/>
        <v>173</v>
      </c>
      <c r="J11" s="35">
        <f t="shared" si="4"/>
        <v>101</v>
      </c>
      <c r="K11" s="47">
        <f t="shared" si="4"/>
        <v>2</v>
      </c>
      <c r="L11" s="29">
        <f t="shared" si="4"/>
        <v>24</v>
      </c>
      <c r="M11" s="51">
        <f t="shared" si="4"/>
        <v>8</v>
      </c>
      <c r="N11" s="51">
        <f t="shared" si="4"/>
        <v>1</v>
      </c>
      <c r="O11" s="51">
        <f t="shared" si="4"/>
        <v>8</v>
      </c>
      <c r="P11" s="51">
        <f t="shared" si="4"/>
        <v>5</v>
      </c>
      <c r="Q11" s="58">
        <f t="shared" ref="Q11" si="5">B11+E11+H11+K11+N11</f>
        <v>74</v>
      </c>
      <c r="R11" s="58">
        <f t="shared" ref="R11" si="6">C11+F11+I11+L11+O11</f>
        <v>1697</v>
      </c>
      <c r="S11" s="67">
        <f t="shared" ref="S11" si="7">D11+G11+J11+M11+P11</f>
        <v>1297</v>
      </c>
      <c r="T11" s="27"/>
      <c r="U11" s="27"/>
      <c r="V11" s="27"/>
    </row>
    <row r="12" spans="1:22" ht="15.75" thickBot="1" x14ac:dyDescent="0.3">
      <c r="A12" s="185" t="s">
        <v>48</v>
      </c>
      <c r="B12" s="139" t="s">
        <v>29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40"/>
      <c r="T12" s="27"/>
      <c r="U12" s="27"/>
      <c r="V12" s="27"/>
    </row>
    <row r="13" spans="1:22" x14ac:dyDescent="0.25">
      <c r="A13" s="192"/>
      <c r="B13" s="179" t="s">
        <v>19</v>
      </c>
      <c r="C13" s="180"/>
      <c r="D13" s="181"/>
      <c r="E13" s="179" t="s">
        <v>20</v>
      </c>
      <c r="F13" s="180"/>
      <c r="G13" s="194"/>
      <c r="H13" s="188" t="s">
        <v>21</v>
      </c>
      <c r="I13" s="189"/>
      <c r="J13" s="190"/>
      <c r="K13" s="188" t="s">
        <v>22</v>
      </c>
      <c r="L13" s="189"/>
      <c r="M13" s="190"/>
      <c r="N13" s="188" t="s">
        <v>23</v>
      </c>
      <c r="O13" s="189"/>
      <c r="P13" s="190"/>
      <c r="Q13" s="188" t="s">
        <v>30</v>
      </c>
      <c r="R13" s="189"/>
      <c r="S13" s="190"/>
      <c r="T13" s="27"/>
      <c r="U13" s="27"/>
      <c r="V13" s="27"/>
    </row>
    <row r="14" spans="1:22" ht="15.75" thickBot="1" x14ac:dyDescent="0.3">
      <c r="A14" s="193"/>
      <c r="B14" s="38" t="s">
        <v>31</v>
      </c>
      <c r="C14" s="39" t="s">
        <v>32</v>
      </c>
      <c r="D14" s="40" t="s">
        <v>27</v>
      </c>
      <c r="E14" s="38" t="s">
        <v>31</v>
      </c>
      <c r="F14" s="39" t="s">
        <v>32</v>
      </c>
      <c r="G14" s="52" t="s">
        <v>27</v>
      </c>
      <c r="H14" s="38" t="s">
        <v>31</v>
      </c>
      <c r="I14" s="39" t="s">
        <v>32</v>
      </c>
      <c r="J14" s="40" t="s">
        <v>27</v>
      </c>
      <c r="K14" s="38" t="s">
        <v>31</v>
      </c>
      <c r="L14" s="39" t="s">
        <v>32</v>
      </c>
      <c r="M14" s="40" t="s">
        <v>27</v>
      </c>
      <c r="N14" s="38" t="s">
        <v>31</v>
      </c>
      <c r="O14" s="39" t="s">
        <v>32</v>
      </c>
      <c r="P14" s="40" t="s">
        <v>27</v>
      </c>
      <c r="Q14" s="38" t="s">
        <v>31</v>
      </c>
      <c r="R14" s="39" t="s">
        <v>32</v>
      </c>
      <c r="S14" s="40" t="s">
        <v>27</v>
      </c>
      <c r="T14" s="27"/>
      <c r="U14" s="27"/>
      <c r="V14" s="27"/>
    </row>
    <row r="15" spans="1:22" x14ac:dyDescent="0.25">
      <c r="A15" s="55" t="s">
        <v>41</v>
      </c>
      <c r="B15" s="45"/>
      <c r="C15" s="36"/>
      <c r="D15" s="37"/>
      <c r="E15" s="45"/>
      <c r="F15" s="36"/>
      <c r="G15" s="49"/>
      <c r="H15" s="45"/>
      <c r="I15" s="36"/>
      <c r="J15" s="37"/>
      <c r="K15" s="48"/>
      <c r="L15" s="36"/>
      <c r="M15" s="37"/>
      <c r="N15" s="45"/>
      <c r="O15" s="36"/>
      <c r="P15" s="37"/>
      <c r="Q15" s="45">
        <f>B15+E15+H15+K15+N15</f>
        <v>0</v>
      </c>
      <c r="R15" s="42">
        <f t="shared" ref="R15:S15" si="8">C15+F15+I15+L15+O15</f>
        <v>0</v>
      </c>
      <c r="S15" s="57">
        <f t="shared" si="8"/>
        <v>0</v>
      </c>
      <c r="T15" s="27"/>
      <c r="U15" s="27"/>
      <c r="V15" s="27"/>
    </row>
    <row r="16" spans="1:22" x14ac:dyDescent="0.25">
      <c r="A16" s="55" t="s">
        <v>42</v>
      </c>
      <c r="B16" s="46"/>
      <c r="C16" s="32"/>
      <c r="D16" s="33"/>
      <c r="E16" s="46"/>
      <c r="F16" s="32"/>
      <c r="G16" s="50"/>
      <c r="H16" s="46"/>
      <c r="I16" s="32"/>
      <c r="J16" s="33"/>
      <c r="K16" s="46"/>
      <c r="L16" s="32"/>
      <c r="M16" s="33"/>
      <c r="N16" s="46"/>
      <c r="O16" s="32"/>
      <c r="P16" s="33"/>
      <c r="Q16" s="45">
        <f t="shared" ref="Q16:Q22" si="9">B16+E16+H16+K16+N16</f>
        <v>0</v>
      </c>
      <c r="R16" s="42">
        <f t="shared" ref="R16:R22" si="10">C16+F16+I16+L16+O16</f>
        <v>0</v>
      </c>
      <c r="S16" s="57">
        <f t="shared" ref="S16:S22" si="11">D16+G16+J16+M16+P16</f>
        <v>0</v>
      </c>
      <c r="T16" s="27"/>
      <c r="U16" s="27"/>
      <c r="V16" s="27"/>
    </row>
    <row r="17" spans="1:22" x14ac:dyDescent="0.25">
      <c r="A17" s="55" t="s">
        <v>43</v>
      </c>
      <c r="B17" s="46"/>
      <c r="C17" s="32"/>
      <c r="D17" s="33"/>
      <c r="E17" s="46"/>
      <c r="F17" s="32"/>
      <c r="G17" s="50"/>
      <c r="H17" s="46"/>
      <c r="I17" s="32"/>
      <c r="J17" s="33"/>
      <c r="K17" s="46"/>
      <c r="L17" s="32"/>
      <c r="M17" s="33"/>
      <c r="N17" s="46"/>
      <c r="O17" s="32"/>
      <c r="P17" s="33"/>
      <c r="Q17" s="45">
        <f t="shared" si="9"/>
        <v>0</v>
      </c>
      <c r="R17" s="42">
        <f t="shared" si="10"/>
        <v>0</v>
      </c>
      <c r="S17" s="57">
        <f t="shared" si="11"/>
        <v>0</v>
      </c>
      <c r="T17" s="27"/>
      <c r="U17" s="27"/>
      <c r="V17" s="27"/>
    </row>
    <row r="18" spans="1:22" x14ac:dyDescent="0.25">
      <c r="A18" s="55" t="s">
        <v>44</v>
      </c>
      <c r="B18" s="46">
        <v>16</v>
      </c>
      <c r="C18" s="32">
        <v>527</v>
      </c>
      <c r="D18" s="33">
        <v>430</v>
      </c>
      <c r="E18" s="46">
        <v>1</v>
      </c>
      <c r="F18" s="32">
        <v>8</v>
      </c>
      <c r="G18" s="50">
        <v>0</v>
      </c>
      <c r="H18" s="46">
        <v>1</v>
      </c>
      <c r="I18" s="32">
        <v>12</v>
      </c>
      <c r="J18" s="33">
        <v>9</v>
      </c>
      <c r="K18" s="46"/>
      <c r="L18" s="32"/>
      <c r="M18" s="33"/>
      <c r="N18" s="46"/>
      <c r="O18" s="32"/>
      <c r="P18" s="33"/>
      <c r="Q18" s="45">
        <f t="shared" si="9"/>
        <v>18</v>
      </c>
      <c r="R18" s="42">
        <f t="shared" si="10"/>
        <v>547</v>
      </c>
      <c r="S18" s="57">
        <f t="shared" si="11"/>
        <v>439</v>
      </c>
      <c r="T18" s="27"/>
      <c r="U18" s="27"/>
      <c r="V18" s="27"/>
    </row>
    <row r="19" spans="1:22" x14ac:dyDescent="0.25">
      <c r="A19" s="55" t="s">
        <v>45</v>
      </c>
      <c r="B19" s="46"/>
      <c r="C19" s="32"/>
      <c r="D19" s="33"/>
      <c r="E19" s="46"/>
      <c r="F19" s="32"/>
      <c r="G19" s="50"/>
      <c r="H19" s="46"/>
      <c r="I19" s="32"/>
      <c r="J19" s="33"/>
      <c r="K19" s="46"/>
      <c r="L19" s="32"/>
      <c r="M19" s="33"/>
      <c r="N19" s="46"/>
      <c r="O19" s="32"/>
      <c r="P19" s="33"/>
      <c r="Q19" s="45">
        <f t="shared" si="9"/>
        <v>0</v>
      </c>
      <c r="R19" s="42">
        <f t="shared" si="10"/>
        <v>0</v>
      </c>
      <c r="S19" s="57">
        <f t="shared" si="11"/>
        <v>0</v>
      </c>
      <c r="T19" s="27"/>
      <c r="U19" s="27"/>
      <c r="V19" s="27"/>
    </row>
    <row r="20" spans="1:22" x14ac:dyDescent="0.25">
      <c r="A20" s="55" t="s">
        <v>46</v>
      </c>
      <c r="B20" s="46"/>
      <c r="C20" s="32"/>
      <c r="D20" s="33"/>
      <c r="E20" s="46"/>
      <c r="F20" s="32"/>
      <c r="G20" s="50"/>
      <c r="H20" s="46"/>
      <c r="I20" s="32"/>
      <c r="J20" s="33"/>
      <c r="K20" s="46"/>
      <c r="L20" s="32"/>
      <c r="M20" s="33"/>
      <c r="N20" s="46"/>
      <c r="O20" s="32"/>
      <c r="P20" s="33"/>
      <c r="Q20" s="45">
        <f t="shared" si="9"/>
        <v>0</v>
      </c>
      <c r="R20" s="42">
        <f t="shared" si="10"/>
        <v>0</v>
      </c>
      <c r="S20" s="57">
        <f t="shared" si="11"/>
        <v>0</v>
      </c>
      <c r="T20" s="27"/>
      <c r="U20" s="27"/>
      <c r="V20" s="27"/>
    </row>
    <row r="21" spans="1:22" x14ac:dyDescent="0.25">
      <c r="A21" s="43" t="s">
        <v>63</v>
      </c>
      <c r="B21" s="46"/>
      <c r="C21" s="32"/>
      <c r="D21" s="33"/>
      <c r="E21" s="46"/>
      <c r="F21" s="32"/>
      <c r="G21" s="50"/>
      <c r="H21" s="46"/>
      <c r="I21" s="32"/>
      <c r="J21" s="33"/>
      <c r="K21" s="46"/>
      <c r="L21" s="32"/>
      <c r="M21" s="33"/>
      <c r="N21" s="46"/>
      <c r="O21" s="32"/>
      <c r="P21" s="33"/>
      <c r="Q21" s="45">
        <f t="shared" si="9"/>
        <v>0</v>
      </c>
      <c r="R21" s="42">
        <f t="shared" si="10"/>
        <v>0</v>
      </c>
      <c r="S21" s="57">
        <f t="shared" si="11"/>
        <v>0</v>
      </c>
      <c r="T21" s="27"/>
      <c r="U21" s="27"/>
      <c r="V21" s="27"/>
    </row>
    <row r="22" spans="1:22" ht="15.75" thickBot="1" x14ac:dyDescent="0.3">
      <c r="A22" s="54" t="s">
        <v>0</v>
      </c>
      <c r="B22" s="47">
        <f xml:space="preserve"> SUM(B15:B21)</f>
        <v>16</v>
      </c>
      <c r="C22" s="29">
        <f t="shared" ref="C22:P22" si="12" xml:space="preserve"> SUM(C15:C21)</f>
        <v>527</v>
      </c>
      <c r="D22" s="35">
        <f t="shared" si="12"/>
        <v>430</v>
      </c>
      <c r="E22" s="47">
        <f t="shared" si="12"/>
        <v>1</v>
      </c>
      <c r="F22" s="29">
        <f t="shared" si="12"/>
        <v>8</v>
      </c>
      <c r="G22" s="51">
        <f t="shared" si="12"/>
        <v>0</v>
      </c>
      <c r="H22" s="47">
        <f t="shared" si="12"/>
        <v>1</v>
      </c>
      <c r="I22" s="29">
        <f t="shared" si="12"/>
        <v>12</v>
      </c>
      <c r="J22" s="35">
        <f t="shared" si="12"/>
        <v>9</v>
      </c>
      <c r="K22" s="47">
        <f t="shared" si="12"/>
        <v>0</v>
      </c>
      <c r="L22" s="29">
        <f t="shared" si="12"/>
        <v>0</v>
      </c>
      <c r="M22" s="35">
        <f t="shared" si="12"/>
        <v>0</v>
      </c>
      <c r="N22" s="47">
        <f t="shared" si="12"/>
        <v>0</v>
      </c>
      <c r="O22" s="29">
        <f t="shared" si="12"/>
        <v>0</v>
      </c>
      <c r="P22" s="35">
        <f t="shared" si="12"/>
        <v>0</v>
      </c>
      <c r="Q22" s="58">
        <f t="shared" si="9"/>
        <v>18</v>
      </c>
      <c r="R22" s="59">
        <f t="shared" si="10"/>
        <v>547</v>
      </c>
      <c r="S22" s="60">
        <f t="shared" si="11"/>
        <v>439</v>
      </c>
      <c r="T22" s="27"/>
      <c r="U22" s="27"/>
      <c r="V22" s="27"/>
    </row>
    <row r="23" spans="1:22" ht="15.75" thickBot="1" x14ac:dyDescent="0.3">
      <c r="A23" s="185" t="s">
        <v>62</v>
      </c>
      <c r="B23" s="139" t="s">
        <v>29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40"/>
      <c r="T23" s="27"/>
      <c r="U23" s="27"/>
      <c r="V23" s="27"/>
    </row>
    <row r="24" spans="1:22" x14ac:dyDescent="0.25">
      <c r="A24" s="186"/>
      <c r="B24" s="188" t="s">
        <v>19</v>
      </c>
      <c r="C24" s="189"/>
      <c r="D24" s="190"/>
      <c r="E24" s="188" t="s">
        <v>20</v>
      </c>
      <c r="F24" s="189"/>
      <c r="G24" s="190"/>
      <c r="H24" s="188" t="s">
        <v>21</v>
      </c>
      <c r="I24" s="189"/>
      <c r="J24" s="190"/>
      <c r="K24" s="188" t="s">
        <v>22</v>
      </c>
      <c r="L24" s="189"/>
      <c r="M24" s="189"/>
      <c r="N24" s="188" t="s">
        <v>23</v>
      </c>
      <c r="O24" s="189"/>
      <c r="P24" s="190"/>
      <c r="Q24" s="189" t="s">
        <v>30</v>
      </c>
      <c r="R24" s="189"/>
      <c r="S24" s="190"/>
      <c r="T24" s="27"/>
      <c r="U24" s="27"/>
      <c r="V24" s="27"/>
    </row>
    <row r="25" spans="1:22" ht="15.75" thickBot="1" x14ac:dyDescent="0.3">
      <c r="A25" s="187"/>
      <c r="B25" s="38" t="s">
        <v>31</v>
      </c>
      <c r="C25" s="39" t="s">
        <v>32</v>
      </c>
      <c r="D25" s="40" t="s">
        <v>27</v>
      </c>
      <c r="E25" s="38" t="s">
        <v>31</v>
      </c>
      <c r="F25" s="39" t="s">
        <v>32</v>
      </c>
      <c r="G25" s="40" t="s">
        <v>27</v>
      </c>
      <c r="H25" s="38" t="s">
        <v>31</v>
      </c>
      <c r="I25" s="39" t="s">
        <v>32</v>
      </c>
      <c r="J25" s="40" t="s">
        <v>27</v>
      </c>
      <c r="K25" s="38" t="s">
        <v>31</v>
      </c>
      <c r="L25" s="39" t="s">
        <v>32</v>
      </c>
      <c r="M25" s="52" t="s">
        <v>27</v>
      </c>
      <c r="N25" s="38" t="s">
        <v>31</v>
      </c>
      <c r="O25" s="39" t="s">
        <v>32</v>
      </c>
      <c r="P25" s="40" t="s">
        <v>27</v>
      </c>
      <c r="Q25" s="41" t="s">
        <v>31</v>
      </c>
      <c r="R25" s="39" t="s">
        <v>32</v>
      </c>
      <c r="S25" s="40" t="s">
        <v>27</v>
      </c>
    </row>
    <row r="26" spans="1:22" x14ac:dyDescent="0.25">
      <c r="A26" s="43" t="s">
        <v>41</v>
      </c>
      <c r="B26" s="32">
        <v>1</v>
      </c>
      <c r="C26" s="32">
        <v>17</v>
      </c>
      <c r="D26" s="32">
        <v>15</v>
      </c>
      <c r="E26" s="45"/>
      <c r="F26" s="36"/>
      <c r="G26" s="37"/>
      <c r="H26" s="45"/>
      <c r="I26" s="36"/>
      <c r="J26" s="37"/>
      <c r="K26" s="48"/>
      <c r="L26" s="36"/>
      <c r="M26" s="49"/>
      <c r="N26" s="45"/>
      <c r="O26" s="36"/>
      <c r="P26" s="37"/>
      <c r="Q26" s="42">
        <f>B26+E26+H26+K26+N26</f>
        <v>1</v>
      </c>
      <c r="R26" s="42">
        <f t="shared" ref="R26:S26" si="13">C26+F26+I26+L26+O26</f>
        <v>17</v>
      </c>
      <c r="S26" s="42">
        <f t="shared" si="13"/>
        <v>15</v>
      </c>
    </row>
    <row r="27" spans="1:22" x14ac:dyDescent="0.25">
      <c r="A27" s="43" t="s">
        <v>42</v>
      </c>
      <c r="B27" s="46"/>
      <c r="C27" s="32"/>
      <c r="D27" s="33"/>
      <c r="E27" s="46"/>
      <c r="F27" s="32"/>
      <c r="G27" s="33"/>
      <c r="H27" s="46"/>
      <c r="I27" s="32"/>
      <c r="J27" s="33"/>
      <c r="K27" s="46"/>
      <c r="L27" s="32"/>
      <c r="M27" s="50"/>
      <c r="N27" s="46"/>
      <c r="O27" s="32"/>
      <c r="P27" s="33"/>
      <c r="Q27" s="42">
        <f t="shared" ref="Q27:Q32" si="14">B27+E27+H27+K27+N27</f>
        <v>0</v>
      </c>
      <c r="R27" s="42">
        <f t="shared" ref="R27:R33" si="15">C27+F27+I27+L27+O27</f>
        <v>0</v>
      </c>
      <c r="S27" s="42">
        <f t="shared" ref="S27:S33" si="16">D27+G27+J27+M27+P27</f>
        <v>0</v>
      </c>
    </row>
    <row r="28" spans="1:22" x14ac:dyDescent="0.25">
      <c r="A28" s="43" t="s">
        <v>43</v>
      </c>
      <c r="B28" s="46"/>
      <c r="C28" s="32"/>
      <c r="D28" s="33"/>
      <c r="E28" s="46"/>
      <c r="F28" s="32"/>
      <c r="G28" s="33"/>
      <c r="H28" s="46"/>
      <c r="I28" s="32"/>
      <c r="J28" s="33"/>
      <c r="K28" s="46"/>
      <c r="L28" s="32"/>
      <c r="M28" s="50"/>
      <c r="N28" s="46"/>
      <c r="O28" s="32"/>
      <c r="P28" s="33"/>
      <c r="Q28" s="42">
        <f t="shared" si="14"/>
        <v>0</v>
      </c>
      <c r="R28" s="42">
        <f t="shared" si="15"/>
        <v>0</v>
      </c>
      <c r="S28" s="42">
        <f t="shared" si="16"/>
        <v>0</v>
      </c>
    </row>
    <row r="29" spans="1:22" x14ac:dyDescent="0.25">
      <c r="A29" s="43" t="s">
        <v>44</v>
      </c>
      <c r="B29" s="46"/>
      <c r="C29" s="32"/>
      <c r="D29" s="33"/>
      <c r="E29" s="46"/>
      <c r="F29" s="32"/>
      <c r="G29" s="33"/>
      <c r="H29" s="46"/>
      <c r="I29" s="32"/>
      <c r="J29" s="33"/>
      <c r="K29" s="46"/>
      <c r="L29" s="32"/>
      <c r="M29" s="50"/>
      <c r="N29" s="46"/>
      <c r="O29" s="32"/>
      <c r="P29" s="33"/>
      <c r="Q29" s="42">
        <f t="shared" si="14"/>
        <v>0</v>
      </c>
      <c r="R29" s="42">
        <f t="shared" si="15"/>
        <v>0</v>
      </c>
      <c r="S29" s="42">
        <f t="shared" si="16"/>
        <v>0</v>
      </c>
    </row>
    <row r="30" spans="1:22" x14ac:dyDescent="0.25">
      <c r="A30" s="43" t="s">
        <v>45</v>
      </c>
      <c r="B30" s="46"/>
      <c r="C30" s="32"/>
      <c r="D30" s="33"/>
      <c r="E30" s="46"/>
      <c r="F30" s="32"/>
      <c r="G30" s="33"/>
      <c r="H30" s="46"/>
      <c r="I30" s="32"/>
      <c r="J30" s="33"/>
      <c r="K30" s="46"/>
      <c r="L30" s="32"/>
      <c r="M30" s="50"/>
      <c r="N30" s="46"/>
      <c r="O30" s="32"/>
      <c r="P30" s="33"/>
      <c r="Q30" s="42">
        <f t="shared" si="14"/>
        <v>0</v>
      </c>
      <c r="R30" s="42">
        <f t="shared" si="15"/>
        <v>0</v>
      </c>
      <c r="S30" s="42">
        <f t="shared" si="16"/>
        <v>0</v>
      </c>
    </row>
    <row r="31" spans="1:22" x14ac:dyDescent="0.25">
      <c r="A31" s="43" t="s">
        <v>46</v>
      </c>
      <c r="B31" s="46"/>
      <c r="C31" s="32"/>
      <c r="D31" s="33"/>
      <c r="E31" s="46"/>
      <c r="F31" s="32"/>
      <c r="G31" s="33"/>
      <c r="H31" s="46"/>
      <c r="I31" s="32"/>
      <c r="J31" s="33"/>
      <c r="K31" s="46"/>
      <c r="L31" s="32"/>
      <c r="M31" s="50"/>
      <c r="N31" s="46"/>
      <c r="O31" s="32"/>
      <c r="P31" s="33"/>
      <c r="Q31" s="42">
        <f t="shared" si="14"/>
        <v>0</v>
      </c>
      <c r="R31" s="42">
        <f t="shared" si="15"/>
        <v>0</v>
      </c>
      <c r="S31" s="42">
        <f t="shared" si="16"/>
        <v>0</v>
      </c>
    </row>
    <row r="32" spans="1:22" x14ac:dyDescent="0.25">
      <c r="A32" s="43" t="s">
        <v>63</v>
      </c>
      <c r="B32" s="46"/>
      <c r="C32" s="32"/>
      <c r="D32" s="33"/>
      <c r="E32" s="46"/>
      <c r="F32" s="32"/>
      <c r="G32" s="33"/>
      <c r="H32" s="46"/>
      <c r="I32" s="32"/>
      <c r="J32" s="33"/>
      <c r="K32" s="46"/>
      <c r="L32" s="32"/>
      <c r="M32" s="50"/>
      <c r="N32" s="46"/>
      <c r="O32" s="32"/>
      <c r="P32" s="33"/>
      <c r="Q32" s="42">
        <f t="shared" si="14"/>
        <v>0</v>
      </c>
      <c r="R32" s="42">
        <f t="shared" si="15"/>
        <v>0</v>
      </c>
      <c r="S32" s="42">
        <f t="shared" si="16"/>
        <v>0</v>
      </c>
    </row>
    <row r="33" spans="1:19" ht="15.75" thickBot="1" x14ac:dyDescent="0.3">
      <c r="A33" s="44" t="s">
        <v>0</v>
      </c>
      <c r="B33" s="47">
        <f xml:space="preserve"> SUM(B26:B32)</f>
        <v>1</v>
      </c>
      <c r="C33" s="47">
        <f t="shared" ref="C33:P33" si="17" xml:space="preserve"> SUM(C26:C32)</f>
        <v>17</v>
      </c>
      <c r="D33" s="47">
        <f t="shared" si="17"/>
        <v>15</v>
      </c>
      <c r="E33" s="47">
        <f t="shared" si="17"/>
        <v>0</v>
      </c>
      <c r="F33" s="47">
        <f t="shared" si="17"/>
        <v>0</v>
      </c>
      <c r="G33" s="47">
        <f t="shared" si="17"/>
        <v>0</v>
      </c>
      <c r="H33" s="47">
        <f t="shared" si="17"/>
        <v>0</v>
      </c>
      <c r="I33" s="47">
        <f t="shared" si="17"/>
        <v>0</v>
      </c>
      <c r="J33" s="47">
        <f t="shared" si="17"/>
        <v>0</v>
      </c>
      <c r="K33" s="47">
        <f t="shared" si="17"/>
        <v>0</v>
      </c>
      <c r="L33" s="47">
        <f t="shared" si="17"/>
        <v>0</v>
      </c>
      <c r="M33" s="47">
        <f t="shared" si="17"/>
        <v>0</v>
      </c>
      <c r="N33" s="47">
        <f t="shared" si="17"/>
        <v>0</v>
      </c>
      <c r="O33" s="47">
        <f t="shared" si="17"/>
        <v>0</v>
      </c>
      <c r="P33" s="47">
        <f t="shared" si="17"/>
        <v>0</v>
      </c>
      <c r="Q33" s="42">
        <f>B33+E33+H33+K33+N33</f>
        <v>1</v>
      </c>
      <c r="R33" s="42">
        <f t="shared" si="15"/>
        <v>17</v>
      </c>
      <c r="S33" s="42">
        <f t="shared" si="16"/>
        <v>15</v>
      </c>
    </row>
    <row r="34" spans="1:19" ht="15.75" thickBot="1" x14ac:dyDescent="0.3">
      <c r="A34" s="185" t="s">
        <v>49</v>
      </c>
      <c r="B34" s="139" t="s">
        <v>29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40"/>
    </row>
    <row r="35" spans="1:19" x14ac:dyDescent="0.25">
      <c r="A35" s="186"/>
      <c r="B35" s="188" t="s">
        <v>19</v>
      </c>
      <c r="C35" s="189"/>
      <c r="D35" s="190"/>
      <c r="E35" s="188" t="s">
        <v>20</v>
      </c>
      <c r="F35" s="189"/>
      <c r="G35" s="190"/>
      <c r="H35" s="188" t="s">
        <v>21</v>
      </c>
      <c r="I35" s="189"/>
      <c r="J35" s="190"/>
      <c r="K35" s="188" t="s">
        <v>22</v>
      </c>
      <c r="L35" s="189"/>
      <c r="M35" s="189"/>
      <c r="N35" s="188" t="s">
        <v>23</v>
      </c>
      <c r="O35" s="189"/>
      <c r="P35" s="189"/>
      <c r="Q35" s="188" t="s">
        <v>30</v>
      </c>
      <c r="R35" s="189"/>
      <c r="S35" s="190"/>
    </row>
    <row r="36" spans="1:19" ht="15.75" thickBot="1" x14ac:dyDescent="0.3">
      <c r="A36" s="187"/>
      <c r="B36" s="38" t="s">
        <v>31</v>
      </c>
      <c r="C36" s="39" t="s">
        <v>32</v>
      </c>
      <c r="D36" s="40" t="s">
        <v>27</v>
      </c>
      <c r="E36" s="38" t="s">
        <v>31</v>
      </c>
      <c r="F36" s="39" t="s">
        <v>32</v>
      </c>
      <c r="G36" s="40" t="s">
        <v>27</v>
      </c>
      <c r="H36" s="38" t="s">
        <v>31</v>
      </c>
      <c r="I36" s="39" t="s">
        <v>32</v>
      </c>
      <c r="J36" s="40" t="s">
        <v>27</v>
      </c>
      <c r="K36" s="38" t="s">
        <v>31</v>
      </c>
      <c r="L36" s="39" t="s">
        <v>32</v>
      </c>
      <c r="M36" s="52" t="s">
        <v>27</v>
      </c>
      <c r="N36" s="38" t="s">
        <v>31</v>
      </c>
      <c r="O36" s="39" t="s">
        <v>32</v>
      </c>
      <c r="P36" s="52" t="s">
        <v>27</v>
      </c>
      <c r="Q36" s="38" t="s">
        <v>31</v>
      </c>
      <c r="R36" s="39" t="s">
        <v>32</v>
      </c>
      <c r="S36" s="40" t="s">
        <v>27</v>
      </c>
    </row>
    <row r="37" spans="1:19" x14ac:dyDescent="0.25">
      <c r="A37" s="43" t="s">
        <v>41</v>
      </c>
      <c r="B37" s="45"/>
      <c r="C37" s="36"/>
      <c r="D37" s="37"/>
      <c r="E37" s="45">
        <v>1</v>
      </c>
      <c r="F37" s="36">
        <v>14</v>
      </c>
      <c r="G37" s="37">
        <v>12</v>
      </c>
      <c r="H37" s="45"/>
      <c r="I37" s="36"/>
      <c r="J37" s="37"/>
      <c r="K37" s="48"/>
      <c r="L37" s="36"/>
      <c r="M37" s="49"/>
      <c r="N37" s="45"/>
      <c r="O37" s="36"/>
      <c r="P37" s="49"/>
      <c r="Q37" s="45">
        <f>B37+E37+H37+K37+N37</f>
        <v>1</v>
      </c>
      <c r="R37" s="45">
        <f t="shared" ref="R37:S37" si="18">C37+F37+I37+L37+O37</f>
        <v>14</v>
      </c>
      <c r="S37" s="66">
        <f t="shared" si="18"/>
        <v>12</v>
      </c>
    </row>
    <row r="38" spans="1:19" x14ac:dyDescent="0.25">
      <c r="A38" s="43" t="s">
        <v>42</v>
      </c>
      <c r="B38" s="46"/>
      <c r="C38" s="32"/>
      <c r="D38" s="33"/>
      <c r="E38" s="46"/>
      <c r="F38" s="32"/>
      <c r="G38" s="33"/>
      <c r="H38" s="46"/>
      <c r="I38" s="32"/>
      <c r="J38" s="33"/>
      <c r="K38" s="46"/>
      <c r="L38" s="32"/>
      <c r="M38" s="50"/>
      <c r="N38" s="46"/>
      <c r="O38" s="32"/>
      <c r="P38" s="50"/>
      <c r="Q38" s="45">
        <f t="shared" ref="Q38:Q44" si="19">B38+E38+H38+K38+N38</f>
        <v>0</v>
      </c>
      <c r="R38" s="45">
        <f t="shared" ref="R38:R44" si="20">C38+F38+I38+L38+O38</f>
        <v>0</v>
      </c>
      <c r="S38" s="66">
        <f t="shared" ref="S38:S44" si="21">D38+G38+J38+M38+P38</f>
        <v>0</v>
      </c>
    </row>
    <row r="39" spans="1:19" x14ac:dyDescent="0.25">
      <c r="A39" s="43" t="s">
        <v>43</v>
      </c>
      <c r="B39" s="46"/>
      <c r="C39" s="32"/>
      <c r="D39" s="33"/>
      <c r="E39" s="46"/>
      <c r="F39" s="32"/>
      <c r="G39" s="33"/>
      <c r="H39" s="46"/>
      <c r="I39" s="32"/>
      <c r="J39" s="33"/>
      <c r="K39" s="46"/>
      <c r="L39" s="32"/>
      <c r="M39" s="50"/>
      <c r="N39" s="46"/>
      <c r="O39" s="32"/>
      <c r="P39" s="50"/>
      <c r="Q39" s="45">
        <f t="shared" si="19"/>
        <v>0</v>
      </c>
      <c r="R39" s="45">
        <f t="shared" si="20"/>
        <v>0</v>
      </c>
      <c r="S39" s="66">
        <f t="shared" si="21"/>
        <v>0</v>
      </c>
    </row>
    <row r="40" spans="1:19" x14ac:dyDescent="0.25">
      <c r="A40" s="43" t="s">
        <v>44</v>
      </c>
      <c r="B40" s="46"/>
      <c r="C40" s="32"/>
      <c r="D40" s="33"/>
      <c r="E40" s="46"/>
      <c r="F40" s="32"/>
      <c r="G40" s="33"/>
      <c r="H40" s="46"/>
      <c r="I40" s="32"/>
      <c r="J40" s="33"/>
      <c r="K40" s="46"/>
      <c r="L40" s="32"/>
      <c r="M40" s="50"/>
      <c r="N40" s="46"/>
      <c r="O40" s="32"/>
      <c r="P40" s="50"/>
      <c r="Q40" s="45">
        <f t="shared" si="19"/>
        <v>0</v>
      </c>
      <c r="R40" s="45">
        <f t="shared" si="20"/>
        <v>0</v>
      </c>
      <c r="S40" s="66">
        <f t="shared" si="21"/>
        <v>0</v>
      </c>
    </row>
    <row r="41" spans="1:19" x14ac:dyDescent="0.25">
      <c r="A41" s="43" t="s">
        <v>45</v>
      </c>
      <c r="B41" s="46"/>
      <c r="C41" s="32"/>
      <c r="D41" s="33"/>
      <c r="E41" s="46"/>
      <c r="F41" s="32"/>
      <c r="G41" s="33"/>
      <c r="H41" s="46"/>
      <c r="I41" s="32"/>
      <c r="J41" s="33"/>
      <c r="K41" s="46"/>
      <c r="L41" s="32"/>
      <c r="M41" s="50"/>
      <c r="N41" s="46"/>
      <c r="O41" s="32"/>
      <c r="P41" s="50"/>
      <c r="Q41" s="45">
        <f t="shared" si="19"/>
        <v>0</v>
      </c>
      <c r="R41" s="45">
        <f t="shared" si="20"/>
        <v>0</v>
      </c>
      <c r="S41" s="66">
        <f t="shared" si="21"/>
        <v>0</v>
      </c>
    </row>
    <row r="42" spans="1:19" x14ac:dyDescent="0.25">
      <c r="A42" s="43" t="s">
        <v>46</v>
      </c>
      <c r="B42" s="46"/>
      <c r="C42" s="32"/>
      <c r="D42" s="33"/>
      <c r="E42" s="46"/>
      <c r="F42" s="32"/>
      <c r="G42" s="33"/>
      <c r="H42" s="46"/>
      <c r="I42" s="32"/>
      <c r="J42" s="33"/>
      <c r="K42" s="46"/>
      <c r="L42" s="32"/>
      <c r="M42" s="50"/>
      <c r="N42" s="46"/>
      <c r="O42" s="32"/>
      <c r="P42" s="50"/>
      <c r="Q42" s="45">
        <f t="shared" si="19"/>
        <v>0</v>
      </c>
      <c r="R42" s="45">
        <f t="shared" si="20"/>
        <v>0</v>
      </c>
      <c r="S42" s="66">
        <f t="shared" si="21"/>
        <v>0</v>
      </c>
    </row>
    <row r="43" spans="1:19" x14ac:dyDescent="0.25">
      <c r="A43" s="43" t="s">
        <v>63</v>
      </c>
      <c r="B43" s="46"/>
      <c r="C43" s="32"/>
      <c r="D43" s="33"/>
      <c r="E43" s="46"/>
      <c r="F43" s="32"/>
      <c r="G43" s="33"/>
      <c r="H43" s="46"/>
      <c r="I43" s="32"/>
      <c r="J43" s="33"/>
      <c r="K43" s="46"/>
      <c r="L43" s="32"/>
      <c r="M43" s="50"/>
      <c r="N43" s="46"/>
      <c r="O43" s="32"/>
      <c r="P43" s="50"/>
      <c r="Q43" s="45">
        <f t="shared" si="19"/>
        <v>0</v>
      </c>
      <c r="R43" s="45">
        <f t="shared" si="20"/>
        <v>0</v>
      </c>
      <c r="S43" s="66">
        <f t="shared" si="21"/>
        <v>0</v>
      </c>
    </row>
    <row r="44" spans="1:19" ht="15.75" thickBot="1" x14ac:dyDescent="0.3">
      <c r="A44" s="44" t="s">
        <v>0</v>
      </c>
      <c r="B44" s="47">
        <f xml:space="preserve"> SUM(B37:B43)</f>
        <v>0</v>
      </c>
      <c r="C44" s="47">
        <f t="shared" ref="C44:P44" si="22" xml:space="preserve"> SUM(C37:C43)</f>
        <v>0</v>
      </c>
      <c r="D44" s="47">
        <f t="shared" si="22"/>
        <v>0</v>
      </c>
      <c r="E44" s="47">
        <f t="shared" si="22"/>
        <v>1</v>
      </c>
      <c r="F44" s="47">
        <f t="shared" si="22"/>
        <v>14</v>
      </c>
      <c r="G44" s="47">
        <f t="shared" si="22"/>
        <v>12</v>
      </c>
      <c r="H44" s="47">
        <f t="shared" si="22"/>
        <v>0</v>
      </c>
      <c r="I44" s="47">
        <f t="shared" si="22"/>
        <v>0</v>
      </c>
      <c r="J44" s="47">
        <f t="shared" si="22"/>
        <v>0</v>
      </c>
      <c r="K44" s="47">
        <f t="shared" si="22"/>
        <v>0</v>
      </c>
      <c r="L44" s="47">
        <f t="shared" si="22"/>
        <v>0</v>
      </c>
      <c r="M44" s="47">
        <f t="shared" si="22"/>
        <v>0</v>
      </c>
      <c r="N44" s="47">
        <f t="shared" si="22"/>
        <v>0</v>
      </c>
      <c r="O44" s="47">
        <f t="shared" si="22"/>
        <v>0</v>
      </c>
      <c r="P44" s="56">
        <f t="shared" si="22"/>
        <v>0</v>
      </c>
      <c r="Q44" s="58">
        <f t="shared" si="19"/>
        <v>1</v>
      </c>
      <c r="R44" s="58">
        <f t="shared" si="20"/>
        <v>14</v>
      </c>
      <c r="S44" s="67">
        <f t="shared" si="21"/>
        <v>12</v>
      </c>
    </row>
    <row r="45" spans="1:19" ht="15.75" thickBot="1" x14ac:dyDescent="0.3">
      <c r="A45" s="185" t="s">
        <v>50</v>
      </c>
      <c r="B45" s="139" t="s">
        <v>29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40"/>
    </row>
    <row r="46" spans="1:19" x14ac:dyDescent="0.25">
      <c r="A46" s="192"/>
      <c r="B46" s="188" t="s">
        <v>19</v>
      </c>
      <c r="C46" s="189"/>
      <c r="D46" s="190"/>
      <c r="E46" s="189" t="s">
        <v>20</v>
      </c>
      <c r="F46" s="189"/>
      <c r="G46" s="190"/>
      <c r="H46" s="188" t="s">
        <v>21</v>
      </c>
      <c r="I46" s="189"/>
      <c r="J46" s="190"/>
      <c r="K46" s="188" t="s">
        <v>22</v>
      </c>
      <c r="L46" s="189"/>
      <c r="M46" s="189"/>
      <c r="N46" s="188" t="s">
        <v>23</v>
      </c>
      <c r="O46" s="189"/>
      <c r="P46" s="189"/>
      <c r="Q46" s="188" t="s">
        <v>30</v>
      </c>
      <c r="R46" s="189"/>
      <c r="S46" s="190"/>
    </row>
    <row r="47" spans="1:19" ht="15.75" thickBot="1" x14ac:dyDescent="0.3">
      <c r="A47" s="193"/>
      <c r="B47" s="38" t="s">
        <v>31</v>
      </c>
      <c r="C47" s="39" t="s">
        <v>32</v>
      </c>
      <c r="D47" s="40" t="s">
        <v>27</v>
      </c>
      <c r="E47" s="41" t="s">
        <v>31</v>
      </c>
      <c r="F47" s="39" t="s">
        <v>32</v>
      </c>
      <c r="G47" s="40" t="s">
        <v>27</v>
      </c>
      <c r="H47" s="38" t="s">
        <v>31</v>
      </c>
      <c r="I47" s="39" t="s">
        <v>32</v>
      </c>
      <c r="J47" s="40" t="s">
        <v>27</v>
      </c>
      <c r="K47" s="38" t="s">
        <v>31</v>
      </c>
      <c r="L47" s="39" t="s">
        <v>32</v>
      </c>
      <c r="M47" s="52" t="s">
        <v>27</v>
      </c>
      <c r="N47" s="38" t="s">
        <v>31</v>
      </c>
      <c r="O47" s="39" t="s">
        <v>32</v>
      </c>
      <c r="P47" s="52" t="s">
        <v>27</v>
      </c>
      <c r="Q47" s="38" t="s">
        <v>31</v>
      </c>
      <c r="R47" s="39" t="s">
        <v>32</v>
      </c>
      <c r="S47" s="40" t="s">
        <v>27</v>
      </c>
    </row>
    <row r="48" spans="1:19" x14ac:dyDescent="0.25">
      <c r="A48" s="55" t="s">
        <v>41</v>
      </c>
      <c r="B48" s="45"/>
      <c r="C48" s="36"/>
      <c r="D48" s="37"/>
      <c r="E48" s="42"/>
      <c r="F48" s="36"/>
      <c r="G48" s="37"/>
      <c r="H48" s="45"/>
      <c r="I48" s="36"/>
      <c r="J48" s="37"/>
      <c r="K48" s="48"/>
      <c r="L48" s="36"/>
      <c r="M48" s="49"/>
      <c r="N48" s="45"/>
      <c r="O48" s="36"/>
      <c r="P48" s="49"/>
      <c r="Q48" s="45">
        <f>B48+E48+H48+K48+N48</f>
        <v>0</v>
      </c>
      <c r="R48" s="45">
        <f t="shared" ref="R48:S48" si="23">C48+F48+I48+L48+O48</f>
        <v>0</v>
      </c>
      <c r="S48" s="66">
        <f t="shared" si="23"/>
        <v>0</v>
      </c>
    </row>
    <row r="49" spans="1:19" x14ac:dyDescent="0.25">
      <c r="A49" s="55" t="s">
        <v>42</v>
      </c>
      <c r="B49" s="46"/>
      <c r="C49" s="32"/>
      <c r="D49" s="33"/>
      <c r="E49" s="64"/>
      <c r="F49" s="32"/>
      <c r="G49" s="33"/>
      <c r="H49" s="46"/>
      <c r="I49" s="32"/>
      <c r="J49" s="33"/>
      <c r="K49" s="46"/>
      <c r="L49" s="32"/>
      <c r="M49" s="50"/>
      <c r="N49" s="46"/>
      <c r="O49" s="32"/>
      <c r="P49" s="50"/>
      <c r="Q49" s="45">
        <f t="shared" ref="Q49:Q55" si="24">B49+E49+H49+K49+N49</f>
        <v>0</v>
      </c>
      <c r="R49" s="45">
        <f t="shared" ref="R49:R55" si="25">C49+F49+I49+L49+O49</f>
        <v>0</v>
      </c>
      <c r="S49" s="66">
        <f t="shared" ref="S49:S55" si="26">D49+G49+J49+M49+P49</f>
        <v>0</v>
      </c>
    </row>
    <row r="50" spans="1:19" x14ac:dyDescent="0.25">
      <c r="A50" s="55" t="s">
        <v>43</v>
      </c>
      <c r="B50" s="46">
        <v>4</v>
      </c>
      <c r="C50" s="32">
        <v>102</v>
      </c>
      <c r="D50" s="33">
        <v>54</v>
      </c>
      <c r="E50" s="64"/>
      <c r="F50" s="32"/>
      <c r="G50" s="33"/>
      <c r="H50" s="46"/>
      <c r="I50" s="32"/>
      <c r="J50" s="33"/>
      <c r="K50" s="46"/>
      <c r="L50" s="32"/>
      <c r="M50" s="50"/>
      <c r="N50" s="46"/>
      <c r="O50" s="32"/>
      <c r="P50" s="50"/>
      <c r="Q50" s="45">
        <f t="shared" si="24"/>
        <v>4</v>
      </c>
      <c r="R50" s="45">
        <f t="shared" si="25"/>
        <v>102</v>
      </c>
      <c r="S50" s="66">
        <f t="shared" si="26"/>
        <v>54</v>
      </c>
    </row>
    <row r="51" spans="1:19" x14ac:dyDescent="0.25">
      <c r="A51" s="55" t="s">
        <v>44</v>
      </c>
      <c r="B51" s="46"/>
      <c r="C51" s="32"/>
      <c r="D51" s="33"/>
      <c r="E51" s="64"/>
      <c r="F51" s="32"/>
      <c r="G51" s="33"/>
      <c r="H51" s="46"/>
      <c r="I51" s="32"/>
      <c r="J51" s="33"/>
      <c r="K51" s="46"/>
      <c r="L51" s="32"/>
      <c r="M51" s="50"/>
      <c r="N51" s="46"/>
      <c r="O51" s="32"/>
      <c r="P51" s="50"/>
      <c r="Q51" s="45">
        <f t="shared" si="24"/>
        <v>0</v>
      </c>
      <c r="R51" s="45">
        <f t="shared" si="25"/>
        <v>0</v>
      </c>
      <c r="S51" s="66">
        <f t="shared" si="26"/>
        <v>0</v>
      </c>
    </row>
    <row r="52" spans="1:19" x14ac:dyDescent="0.25">
      <c r="A52" s="55" t="s">
        <v>45</v>
      </c>
      <c r="B52" s="46"/>
      <c r="C52" s="32"/>
      <c r="D52" s="33"/>
      <c r="E52" s="64"/>
      <c r="F52" s="32"/>
      <c r="G52" s="33"/>
      <c r="H52" s="46"/>
      <c r="I52" s="32"/>
      <c r="J52" s="33"/>
      <c r="K52" s="46"/>
      <c r="L52" s="32"/>
      <c r="M52" s="50"/>
      <c r="N52" s="46"/>
      <c r="O52" s="32"/>
      <c r="P52" s="50"/>
      <c r="Q52" s="45">
        <f t="shared" si="24"/>
        <v>0</v>
      </c>
      <c r="R52" s="45">
        <f t="shared" si="25"/>
        <v>0</v>
      </c>
      <c r="S52" s="66">
        <f t="shared" si="26"/>
        <v>0</v>
      </c>
    </row>
    <row r="53" spans="1:19" x14ac:dyDescent="0.25">
      <c r="A53" s="55" t="s">
        <v>46</v>
      </c>
      <c r="B53" s="46"/>
      <c r="C53" s="32"/>
      <c r="D53" s="33"/>
      <c r="E53" s="64"/>
      <c r="F53" s="32"/>
      <c r="G53" s="33"/>
      <c r="H53" s="46"/>
      <c r="I53" s="32"/>
      <c r="J53" s="33"/>
      <c r="K53" s="46"/>
      <c r="L53" s="32"/>
      <c r="M53" s="50"/>
      <c r="N53" s="46"/>
      <c r="O53" s="32"/>
      <c r="P53" s="50"/>
      <c r="Q53" s="45">
        <f t="shared" si="24"/>
        <v>0</v>
      </c>
      <c r="R53" s="45">
        <f t="shared" si="25"/>
        <v>0</v>
      </c>
      <c r="S53" s="66">
        <f t="shared" si="26"/>
        <v>0</v>
      </c>
    </row>
    <row r="54" spans="1:19" x14ac:dyDescent="0.25">
      <c r="A54" s="43" t="s">
        <v>63</v>
      </c>
      <c r="B54" s="46"/>
      <c r="C54" s="32"/>
      <c r="D54" s="33"/>
      <c r="E54" s="64"/>
      <c r="F54" s="32"/>
      <c r="G54" s="33"/>
      <c r="H54" s="46"/>
      <c r="I54" s="32"/>
      <c r="J54" s="33"/>
      <c r="K54" s="46"/>
      <c r="L54" s="32"/>
      <c r="M54" s="50"/>
      <c r="N54" s="46"/>
      <c r="O54" s="32"/>
      <c r="P54" s="50"/>
      <c r="Q54" s="45">
        <f t="shared" si="24"/>
        <v>0</v>
      </c>
      <c r="R54" s="45">
        <f t="shared" si="25"/>
        <v>0</v>
      </c>
      <c r="S54" s="66">
        <f t="shared" si="26"/>
        <v>0</v>
      </c>
    </row>
    <row r="55" spans="1:19" ht="15.75" thickBot="1" x14ac:dyDescent="0.3">
      <c r="A55" s="54" t="s">
        <v>0</v>
      </c>
      <c r="B55" s="47">
        <f>SUM(B48:B54)</f>
        <v>4</v>
      </c>
      <c r="C55" s="47">
        <f t="shared" ref="C55:P55" si="27">SUM(C48:C54)</f>
        <v>102</v>
      </c>
      <c r="D55" s="61">
        <f t="shared" si="27"/>
        <v>54</v>
      </c>
      <c r="E55" s="98">
        <f t="shared" si="27"/>
        <v>0</v>
      </c>
      <c r="F55" s="47">
        <f t="shared" si="27"/>
        <v>0</v>
      </c>
      <c r="G55" s="47">
        <f t="shared" si="27"/>
        <v>0</v>
      </c>
      <c r="H55" s="47">
        <f t="shared" si="27"/>
        <v>0</v>
      </c>
      <c r="I55" s="47">
        <f t="shared" si="27"/>
        <v>0</v>
      </c>
      <c r="J55" s="47">
        <f t="shared" si="27"/>
        <v>0</v>
      </c>
      <c r="K55" s="47">
        <f t="shared" si="27"/>
        <v>0</v>
      </c>
      <c r="L55" s="47">
        <f t="shared" si="27"/>
        <v>0</v>
      </c>
      <c r="M55" s="47">
        <f t="shared" si="27"/>
        <v>0</v>
      </c>
      <c r="N55" s="47">
        <f t="shared" si="27"/>
        <v>0</v>
      </c>
      <c r="O55" s="47">
        <f t="shared" si="27"/>
        <v>0</v>
      </c>
      <c r="P55" s="56">
        <f t="shared" si="27"/>
        <v>0</v>
      </c>
      <c r="Q55" s="58">
        <f t="shared" si="24"/>
        <v>4</v>
      </c>
      <c r="R55" s="58">
        <f t="shared" si="25"/>
        <v>102</v>
      </c>
      <c r="S55" s="67">
        <f t="shared" si="26"/>
        <v>54</v>
      </c>
    </row>
    <row r="56" spans="1:19" ht="15.75" thickBot="1" x14ac:dyDescent="0.3">
      <c r="A56" s="185" t="s">
        <v>51</v>
      </c>
      <c r="B56" s="139" t="s">
        <v>29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40"/>
    </row>
    <row r="57" spans="1:19" ht="15.75" thickBot="1" x14ac:dyDescent="0.3">
      <c r="A57" s="186"/>
      <c r="B57" s="188" t="s">
        <v>19</v>
      </c>
      <c r="C57" s="189"/>
      <c r="D57" s="190"/>
      <c r="E57" s="188" t="s">
        <v>20</v>
      </c>
      <c r="F57" s="189"/>
      <c r="G57" s="190"/>
      <c r="H57" s="138" t="s">
        <v>21</v>
      </c>
      <c r="I57" s="139"/>
      <c r="J57" s="140"/>
      <c r="K57" s="188" t="s">
        <v>22</v>
      </c>
      <c r="L57" s="189"/>
      <c r="M57" s="190"/>
      <c r="N57" s="188" t="s">
        <v>23</v>
      </c>
      <c r="O57" s="189"/>
      <c r="P57" s="190"/>
      <c r="Q57" s="188" t="s">
        <v>30</v>
      </c>
      <c r="R57" s="189"/>
      <c r="S57" s="190"/>
    </row>
    <row r="58" spans="1:19" ht="15.75" thickBot="1" x14ac:dyDescent="0.3">
      <c r="A58" s="187"/>
      <c r="B58" s="38" t="s">
        <v>31</v>
      </c>
      <c r="C58" s="39" t="s">
        <v>32</v>
      </c>
      <c r="D58" s="40" t="s">
        <v>27</v>
      </c>
      <c r="E58" s="38" t="s">
        <v>31</v>
      </c>
      <c r="F58" s="39" t="s">
        <v>32</v>
      </c>
      <c r="G58" s="40" t="s">
        <v>27</v>
      </c>
      <c r="H58" s="5" t="s">
        <v>31</v>
      </c>
      <c r="I58" s="6" t="s">
        <v>32</v>
      </c>
      <c r="J58" s="7" t="s">
        <v>27</v>
      </c>
      <c r="K58" s="38" t="s">
        <v>31</v>
      </c>
      <c r="L58" s="39" t="s">
        <v>32</v>
      </c>
      <c r="M58" s="40" t="s">
        <v>27</v>
      </c>
      <c r="N58" s="38" t="s">
        <v>31</v>
      </c>
      <c r="O58" s="39" t="s">
        <v>32</v>
      </c>
      <c r="P58" s="40" t="s">
        <v>27</v>
      </c>
      <c r="Q58" s="38" t="s">
        <v>31</v>
      </c>
      <c r="R58" s="39" t="s">
        <v>32</v>
      </c>
      <c r="S58" s="40" t="s">
        <v>27</v>
      </c>
    </row>
    <row r="59" spans="1:19" x14ac:dyDescent="0.25">
      <c r="A59" s="43" t="s">
        <v>41</v>
      </c>
      <c r="B59" s="45"/>
      <c r="C59" s="36"/>
      <c r="D59" s="37"/>
      <c r="E59" s="45"/>
      <c r="F59" s="36"/>
      <c r="G59" s="37"/>
      <c r="H59" s="45"/>
      <c r="I59" s="36"/>
      <c r="J59" s="37"/>
      <c r="K59" s="48"/>
      <c r="L59" s="36"/>
      <c r="M59" s="37"/>
      <c r="N59" s="45"/>
      <c r="O59" s="36"/>
      <c r="P59" s="37"/>
      <c r="Q59" s="45">
        <f>B59+E59+H59+K59+N59</f>
        <v>0</v>
      </c>
      <c r="R59" s="45">
        <f t="shared" ref="R59:S59" si="28">C59+F59+I59+L59+O59</f>
        <v>0</v>
      </c>
      <c r="S59" s="66">
        <f t="shared" si="28"/>
        <v>0</v>
      </c>
    </row>
    <row r="60" spans="1:19" x14ac:dyDescent="0.25">
      <c r="A60" s="43" t="s">
        <v>42</v>
      </c>
      <c r="B60" s="46"/>
      <c r="C60" s="32"/>
      <c r="D60" s="33"/>
      <c r="E60" s="46"/>
      <c r="F60" s="32"/>
      <c r="G60" s="33"/>
      <c r="H60" s="46"/>
      <c r="I60" s="32"/>
      <c r="J60" s="33"/>
      <c r="K60" s="46"/>
      <c r="L60" s="32"/>
      <c r="M60" s="33"/>
      <c r="N60" s="46"/>
      <c r="O60" s="32"/>
      <c r="P60" s="33"/>
      <c r="Q60" s="45">
        <f t="shared" ref="Q60:Q66" si="29">B60+E60+H60+K60+N60</f>
        <v>0</v>
      </c>
      <c r="R60" s="45">
        <f t="shared" ref="R60:R66" si="30">C60+F60+I60+L60+O60</f>
        <v>0</v>
      </c>
      <c r="S60" s="66">
        <f t="shared" ref="S60:S66" si="31">D60+G60+J60+M60+P60</f>
        <v>0</v>
      </c>
    </row>
    <row r="61" spans="1:19" ht="15.75" thickBot="1" x14ac:dyDescent="0.3">
      <c r="A61" s="43" t="s">
        <v>43</v>
      </c>
      <c r="B61" s="29">
        <v>44</v>
      </c>
      <c r="C61" s="29">
        <v>464</v>
      </c>
      <c r="D61" s="29">
        <v>411</v>
      </c>
      <c r="E61" s="46">
        <v>2</v>
      </c>
      <c r="F61" s="32">
        <v>33</v>
      </c>
      <c r="G61" s="33">
        <v>28</v>
      </c>
      <c r="H61" s="46"/>
      <c r="I61" s="32"/>
      <c r="J61" s="33"/>
      <c r="K61" s="46"/>
      <c r="L61" s="32"/>
      <c r="M61" s="33"/>
      <c r="N61" s="46"/>
      <c r="O61" s="32"/>
      <c r="P61" s="33"/>
      <c r="Q61" s="45">
        <f t="shared" si="29"/>
        <v>46</v>
      </c>
      <c r="R61" s="45">
        <f t="shared" si="30"/>
        <v>497</v>
      </c>
      <c r="S61" s="66">
        <f t="shared" si="31"/>
        <v>439</v>
      </c>
    </row>
    <row r="62" spans="1:19" x14ac:dyDescent="0.25">
      <c r="A62" s="43" t="s">
        <v>44</v>
      </c>
      <c r="B62" s="46"/>
      <c r="C62" s="32"/>
      <c r="D62" s="33"/>
      <c r="E62" s="46"/>
      <c r="F62" s="32"/>
      <c r="G62" s="33"/>
      <c r="H62" s="46"/>
      <c r="I62" s="32"/>
      <c r="J62" s="33"/>
      <c r="K62" s="46"/>
      <c r="L62" s="32"/>
      <c r="M62" s="33"/>
      <c r="N62" s="46"/>
      <c r="O62" s="32"/>
      <c r="P62" s="33"/>
      <c r="Q62" s="45">
        <f t="shared" si="29"/>
        <v>0</v>
      </c>
      <c r="R62" s="45">
        <f t="shared" si="30"/>
        <v>0</v>
      </c>
      <c r="S62" s="66">
        <f t="shared" si="31"/>
        <v>0</v>
      </c>
    </row>
    <row r="63" spans="1:19" x14ac:dyDescent="0.25">
      <c r="A63" s="43" t="s">
        <v>45</v>
      </c>
      <c r="B63" s="46"/>
      <c r="C63" s="32"/>
      <c r="D63" s="33"/>
      <c r="E63" s="46"/>
      <c r="F63" s="32"/>
      <c r="G63" s="33"/>
      <c r="H63" s="46"/>
      <c r="I63" s="32"/>
      <c r="J63" s="33"/>
      <c r="K63" s="46"/>
      <c r="L63" s="32"/>
      <c r="M63" s="33"/>
      <c r="N63" s="46"/>
      <c r="O63" s="32"/>
      <c r="P63" s="33"/>
      <c r="Q63" s="45">
        <f t="shared" si="29"/>
        <v>0</v>
      </c>
      <c r="R63" s="45">
        <f t="shared" si="30"/>
        <v>0</v>
      </c>
      <c r="S63" s="66">
        <f t="shared" si="31"/>
        <v>0</v>
      </c>
    </row>
    <row r="64" spans="1:19" x14ac:dyDescent="0.25">
      <c r="A64" s="43" t="s">
        <v>46</v>
      </c>
      <c r="B64" s="46"/>
      <c r="C64" s="32"/>
      <c r="D64" s="33"/>
      <c r="E64" s="46"/>
      <c r="F64" s="32"/>
      <c r="G64" s="33"/>
      <c r="H64" s="46"/>
      <c r="I64" s="32"/>
      <c r="J64" s="33"/>
      <c r="K64" s="46"/>
      <c r="L64" s="32"/>
      <c r="M64" s="33"/>
      <c r="N64" s="46"/>
      <c r="O64" s="32"/>
      <c r="P64" s="33"/>
      <c r="Q64" s="45">
        <f t="shared" si="29"/>
        <v>0</v>
      </c>
      <c r="R64" s="45">
        <f t="shared" si="30"/>
        <v>0</v>
      </c>
      <c r="S64" s="66">
        <f t="shared" si="31"/>
        <v>0</v>
      </c>
    </row>
    <row r="65" spans="1:19" x14ac:dyDescent="0.25">
      <c r="A65" s="43" t="s">
        <v>63</v>
      </c>
      <c r="B65" s="46"/>
      <c r="C65" s="32"/>
      <c r="D65" s="33"/>
      <c r="E65" s="46"/>
      <c r="F65" s="32"/>
      <c r="G65" s="33"/>
      <c r="H65" s="46"/>
      <c r="I65" s="32"/>
      <c r="J65" s="33"/>
      <c r="K65" s="46"/>
      <c r="L65" s="32"/>
      <c r="M65" s="33"/>
      <c r="N65" s="46"/>
      <c r="O65" s="32"/>
      <c r="P65" s="33"/>
      <c r="Q65" s="45">
        <f t="shared" si="29"/>
        <v>0</v>
      </c>
      <c r="R65" s="45">
        <f t="shared" si="30"/>
        <v>0</v>
      </c>
      <c r="S65" s="66">
        <f t="shared" si="31"/>
        <v>0</v>
      </c>
    </row>
    <row r="66" spans="1:19" ht="15.75" thickBot="1" x14ac:dyDescent="0.3">
      <c r="A66" s="44" t="s">
        <v>0</v>
      </c>
      <c r="B66" s="47">
        <f xml:space="preserve"> SUM(B59:B65)</f>
        <v>44</v>
      </c>
      <c r="C66" s="47">
        <f t="shared" ref="C66:P66" si="32" xml:space="preserve"> SUM(C59:C65)</f>
        <v>464</v>
      </c>
      <c r="D66" s="61">
        <f t="shared" si="32"/>
        <v>411</v>
      </c>
      <c r="E66" s="47">
        <f t="shared" si="32"/>
        <v>2</v>
      </c>
      <c r="F66" s="47">
        <f t="shared" si="32"/>
        <v>33</v>
      </c>
      <c r="G66" s="61">
        <f t="shared" si="32"/>
        <v>28</v>
      </c>
      <c r="H66" s="47">
        <f t="shared" si="32"/>
        <v>0</v>
      </c>
      <c r="I66" s="47">
        <f t="shared" si="32"/>
        <v>0</v>
      </c>
      <c r="J66" s="61">
        <f t="shared" si="32"/>
        <v>0</v>
      </c>
      <c r="K66" s="47">
        <f t="shared" si="32"/>
        <v>0</v>
      </c>
      <c r="L66" s="47">
        <f t="shared" si="32"/>
        <v>0</v>
      </c>
      <c r="M66" s="61">
        <f t="shared" si="32"/>
        <v>0</v>
      </c>
      <c r="N66" s="47">
        <f t="shared" si="32"/>
        <v>0</v>
      </c>
      <c r="O66" s="47">
        <f t="shared" si="32"/>
        <v>0</v>
      </c>
      <c r="P66" s="61">
        <f t="shared" si="32"/>
        <v>0</v>
      </c>
      <c r="Q66" s="58">
        <f t="shared" si="29"/>
        <v>46</v>
      </c>
      <c r="R66" s="58">
        <f t="shared" si="30"/>
        <v>497</v>
      </c>
      <c r="S66" s="67">
        <f t="shared" si="31"/>
        <v>439</v>
      </c>
    </row>
    <row r="67" spans="1:19" ht="15.75" thickBot="1" x14ac:dyDescent="0.3">
      <c r="A67" s="185" t="s">
        <v>52</v>
      </c>
      <c r="B67" s="139" t="s">
        <v>29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40"/>
    </row>
    <row r="68" spans="1:19" x14ac:dyDescent="0.25">
      <c r="A68" s="186"/>
      <c r="B68" s="188" t="s">
        <v>19</v>
      </c>
      <c r="C68" s="189"/>
      <c r="D68" s="190"/>
      <c r="E68" s="188" t="s">
        <v>20</v>
      </c>
      <c r="F68" s="189"/>
      <c r="G68" s="190"/>
      <c r="H68" s="188" t="s">
        <v>21</v>
      </c>
      <c r="I68" s="189"/>
      <c r="J68" s="190"/>
      <c r="K68" s="188" t="s">
        <v>22</v>
      </c>
      <c r="L68" s="189"/>
      <c r="M68" s="189"/>
      <c r="N68" s="188" t="s">
        <v>23</v>
      </c>
      <c r="O68" s="189"/>
      <c r="P68" s="189"/>
      <c r="Q68" s="188" t="s">
        <v>30</v>
      </c>
      <c r="R68" s="189"/>
      <c r="S68" s="190"/>
    </row>
    <row r="69" spans="1:19" ht="15.75" thickBot="1" x14ac:dyDescent="0.3">
      <c r="A69" s="187"/>
      <c r="B69" s="38" t="s">
        <v>31</v>
      </c>
      <c r="C69" s="39" t="s">
        <v>32</v>
      </c>
      <c r="D69" s="40" t="s">
        <v>27</v>
      </c>
      <c r="E69" s="38" t="s">
        <v>31</v>
      </c>
      <c r="F69" s="39" t="s">
        <v>32</v>
      </c>
      <c r="G69" s="40" t="s">
        <v>27</v>
      </c>
      <c r="H69" s="38" t="s">
        <v>31</v>
      </c>
      <c r="I69" s="39" t="s">
        <v>32</v>
      </c>
      <c r="J69" s="40" t="s">
        <v>27</v>
      </c>
      <c r="K69" s="38" t="s">
        <v>31</v>
      </c>
      <c r="L69" s="39" t="s">
        <v>32</v>
      </c>
      <c r="M69" s="52" t="s">
        <v>27</v>
      </c>
      <c r="N69" s="38" t="s">
        <v>31</v>
      </c>
      <c r="O69" s="39" t="s">
        <v>32</v>
      </c>
      <c r="P69" s="52" t="s">
        <v>27</v>
      </c>
      <c r="Q69" s="38" t="s">
        <v>31</v>
      </c>
      <c r="R69" s="39" t="s">
        <v>32</v>
      </c>
      <c r="S69" s="40" t="s">
        <v>27</v>
      </c>
    </row>
    <row r="70" spans="1:19" x14ac:dyDescent="0.25">
      <c r="A70" s="43" t="s">
        <v>41</v>
      </c>
      <c r="B70" s="45"/>
      <c r="C70" s="36"/>
      <c r="D70" s="37"/>
      <c r="E70" s="45"/>
      <c r="F70" s="36"/>
      <c r="G70" s="37"/>
      <c r="H70" s="45">
        <v>2</v>
      </c>
      <c r="I70" s="36">
        <v>30</v>
      </c>
      <c r="J70" s="37">
        <v>16</v>
      </c>
      <c r="K70" s="48"/>
      <c r="L70" s="36"/>
      <c r="M70" s="49"/>
      <c r="N70" s="45"/>
      <c r="O70" s="36"/>
      <c r="P70" s="49"/>
      <c r="Q70" s="45">
        <f>B70+E70+H70+K70+N70</f>
        <v>2</v>
      </c>
      <c r="R70" s="45">
        <f t="shared" ref="R70:S70" si="33">C70+F70+I70+L70+O70</f>
        <v>30</v>
      </c>
      <c r="S70" s="66">
        <f t="shared" si="33"/>
        <v>16</v>
      </c>
    </row>
    <row r="71" spans="1:19" x14ac:dyDescent="0.25">
      <c r="A71" s="43" t="s">
        <v>42</v>
      </c>
      <c r="B71" s="46"/>
      <c r="C71" s="32"/>
      <c r="D71" s="33"/>
      <c r="E71" s="46"/>
      <c r="F71" s="32"/>
      <c r="G71" s="33"/>
      <c r="H71" s="46">
        <v>2</v>
      </c>
      <c r="I71" s="32">
        <v>28</v>
      </c>
      <c r="J71" s="33">
        <v>16</v>
      </c>
      <c r="K71" s="46">
        <v>1</v>
      </c>
      <c r="L71" s="32">
        <v>16</v>
      </c>
      <c r="M71" s="50">
        <v>12</v>
      </c>
      <c r="N71" s="46"/>
      <c r="O71" s="32"/>
      <c r="P71" s="50"/>
      <c r="Q71" s="45">
        <f t="shared" ref="Q71:Q77" si="34">B71+E71+H71+K71+N71</f>
        <v>3</v>
      </c>
      <c r="R71" s="45">
        <f t="shared" ref="R71:R77" si="35">C71+F71+I71+L71+O71</f>
        <v>44</v>
      </c>
      <c r="S71" s="66">
        <f t="shared" ref="S71:S77" si="36">D71+G71+J71+M71+P71</f>
        <v>28</v>
      </c>
    </row>
    <row r="72" spans="1:19" x14ac:dyDescent="0.25">
      <c r="A72" s="43" t="s">
        <v>43</v>
      </c>
      <c r="B72" s="46">
        <v>20</v>
      </c>
      <c r="C72" s="32">
        <v>320</v>
      </c>
      <c r="D72" s="33">
        <v>267</v>
      </c>
      <c r="E72" s="46">
        <v>6</v>
      </c>
      <c r="F72" s="32">
        <v>101</v>
      </c>
      <c r="G72" s="33">
        <v>84</v>
      </c>
      <c r="H72" s="46">
        <v>11</v>
      </c>
      <c r="I72" s="32">
        <v>142</v>
      </c>
      <c r="J72" s="33">
        <v>110</v>
      </c>
      <c r="K72" s="46">
        <v>9</v>
      </c>
      <c r="L72" s="32">
        <v>120</v>
      </c>
      <c r="M72" s="50">
        <v>87</v>
      </c>
      <c r="N72" s="46"/>
      <c r="O72" s="32"/>
      <c r="P72" s="50"/>
      <c r="Q72" s="45">
        <f t="shared" si="34"/>
        <v>46</v>
      </c>
      <c r="R72" s="45">
        <f t="shared" si="35"/>
        <v>683</v>
      </c>
      <c r="S72" s="66">
        <f t="shared" si="36"/>
        <v>548</v>
      </c>
    </row>
    <row r="73" spans="1:19" x14ac:dyDescent="0.25">
      <c r="A73" s="43" t="s">
        <v>44</v>
      </c>
      <c r="B73" s="46">
        <v>72</v>
      </c>
      <c r="C73" s="32">
        <v>1934</v>
      </c>
      <c r="D73" s="33">
        <v>1661</v>
      </c>
      <c r="E73" s="46">
        <v>11</v>
      </c>
      <c r="F73" s="32">
        <v>369</v>
      </c>
      <c r="G73" s="33">
        <v>288</v>
      </c>
      <c r="H73" s="46">
        <v>9</v>
      </c>
      <c r="I73" s="32">
        <v>123</v>
      </c>
      <c r="J73" s="33">
        <v>81</v>
      </c>
      <c r="K73" s="46"/>
      <c r="L73" s="32"/>
      <c r="M73" s="50"/>
      <c r="N73" s="46"/>
      <c r="O73" s="32"/>
      <c r="P73" s="50"/>
      <c r="Q73" s="45">
        <f t="shared" si="34"/>
        <v>92</v>
      </c>
      <c r="R73" s="45">
        <f t="shared" si="35"/>
        <v>2426</v>
      </c>
      <c r="S73" s="66">
        <f t="shared" si="36"/>
        <v>2030</v>
      </c>
    </row>
    <row r="74" spans="1:19" x14ac:dyDescent="0.25">
      <c r="A74" s="43" t="s">
        <v>45</v>
      </c>
      <c r="B74" s="46"/>
      <c r="C74" s="32"/>
      <c r="D74" s="33"/>
      <c r="E74" s="46"/>
      <c r="F74" s="32"/>
      <c r="G74" s="33"/>
      <c r="H74" s="46"/>
      <c r="I74" s="32"/>
      <c r="J74" s="33"/>
      <c r="K74" s="46"/>
      <c r="L74" s="32"/>
      <c r="M74" s="50"/>
      <c r="N74" s="46"/>
      <c r="O74" s="32"/>
      <c r="P74" s="50"/>
      <c r="Q74" s="45">
        <f t="shared" si="34"/>
        <v>0</v>
      </c>
      <c r="R74" s="45">
        <f t="shared" si="35"/>
        <v>0</v>
      </c>
      <c r="S74" s="66">
        <f t="shared" si="36"/>
        <v>0</v>
      </c>
    </row>
    <row r="75" spans="1:19" x14ac:dyDescent="0.25">
      <c r="A75" s="43" t="s">
        <v>46</v>
      </c>
      <c r="B75" s="46"/>
      <c r="C75" s="32"/>
      <c r="D75" s="33"/>
      <c r="E75" s="46"/>
      <c r="F75" s="32"/>
      <c r="G75" s="33"/>
      <c r="H75" s="46"/>
      <c r="I75" s="32"/>
      <c r="J75" s="33"/>
      <c r="K75" s="46">
        <v>1</v>
      </c>
      <c r="L75" s="32">
        <v>13</v>
      </c>
      <c r="M75" s="50">
        <v>10</v>
      </c>
      <c r="N75" s="46"/>
      <c r="O75" s="32"/>
      <c r="P75" s="50"/>
      <c r="Q75" s="45">
        <f t="shared" si="34"/>
        <v>1</v>
      </c>
      <c r="R75" s="45">
        <f t="shared" si="35"/>
        <v>13</v>
      </c>
      <c r="S75" s="66">
        <f t="shared" si="36"/>
        <v>10</v>
      </c>
    </row>
    <row r="76" spans="1:19" x14ac:dyDescent="0.25">
      <c r="A76" s="43" t="s">
        <v>63</v>
      </c>
      <c r="B76" s="46"/>
      <c r="C76" s="32"/>
      <c r="D76" s="33"/>
      <c r="E76" s="46"/>
      <c r="F76" s="32"/>
      <c r="G76" s="33"/>
      <c r="H76" s="46"/>
      <c r="I76" s="32"/>
      <c r="J76" s="33"/>
      <c r="K76" s="46"/>
      <c r="L76" s="32"/>
      <c r="M76" s="50"/>
      <c r="N76" s="46"/>
      <c r="O76" s="32"/>
      <c r="P76" s="50"/>
      <c r="Q76" s="45">
        <f t="shared" si="34"/>
        <v>0</v>
      </c>
      <c r="R76" s="45">
        <f t="shared" si="35"/>
        <v>0</v>
      </c>
      <c r="S76" s="66">
        <f t="shared" si="36"/>
        <v>0</v>
      </c>
    </row>
    <row r="77" spans="1:19" ht="15.75" thickBot="1" x14ac:dyDescent="0.3">
      <c r="A77" s="44" t="s">
        <v>0</v>
      </c>
      <c r="B77" s="47">
        <f xml:space="preserve"> SUM(B70:B76)</f>
        <v>92</v>
      </c>
      <c r="C77" s="47">
        <f t="shared" ref="C77:P77" si="37" xml:space="preserve"> SUM(C70:C76)</f>
        <v>2254</v>
      </c>
      <c r="D77" s="47">
        <f t="shared" si="37"/>
        <v>1928</v>
      </c>
      <c r="E77" s="47">
        <f t="shared" si="37"/>
        <v>17</v>
      </c>
      <c r="F77" s="47">
        <f t="shared" si="37"/>
        <v>470</v>
      </c>
      <c r="G77" s="47">
        <f t="shared" si="37"/>
        <v>372</v>
      </c>
      <c r="H77" s="47">
        <f t="shared" si="37"/>
        <v>24</v>
      </c>
      <c r="I77" s="47">
        <f t="shared" si="37"/>
        <v>323</v>
      </c>
      <c r="J77" s="47">
        <f t="shared" si="37"/>
        <v>223</v>
      </c>
      <c r="K77" s="47">
        <f t="shared" si="37"/>
        <v>11</v>
      </c>
      <c r="L77" s="47">
        <f t="shared" si="37"/>
        <v>149</v>
      </c>
      <c r="M77" s="47">
        <f t="shared" si="37"/>
        <v>109</v>
      </c>
      <c r="N77" s="47">
        <f t="shared" si="37"/>
        <v>0</v>
      </c>
      <c r="O77" s="47">
        <f t="shared" si="37"/>
        <v>0</v>
      </c>
      <c r="P77" s="56">
        <f t="shared" si="37"/>
        <v>0</v>
      </c>
      <c r="Q77" s="58">
        <f t="shared" si="34"/>
        <v>144</v>
      </c>
      <c r="R77" s="58">
        <f t="shared" si="35"/>
        <v>3196</v>
      </c>
      <c r="S77" s="67">
        <f t="shared" si="36"/>
        <v>2632</v>
      </c>
    </row>
    <row r="78" spans="1:19" ht="15.75" thickBot="1" x14ac:dyDescent="0.3">
      <c r="A78" s="185" t="s">
        <v>53</v>
      </c>
      <c r="B78" s="139" t="s">
        <v>29</v>
      </c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40"/>
    </row>
    <row r="79" spans="1:19" x14ac:dyDescent="0.25">
      <c r="A79" s="192"/>
      <c r="B79" s="188" t="s">
        <v>19</v>
      </c>
      <c r="C79" s="189"/>
      <c r="D79" s="190"/>
      <c r="E79" s="188" t="s">
        <v>20</v>
      </c>
      <c r="F79" s="189"/>
      <c r="G79" s="190"/>
      <c r="H79" s="188" t="s">
        <v>21</v>
      </c>
      <c r="I79" s="189"/>
      <c r="J79" s="190"/>
      <c r="K79" s="188" t="s">
        <v>22</v>
      </c>
      <c r="L79" s="189"/>
      <c r="M79" s="190"/>
      <c r="N79" s="188" t="s">
        <v>23</v>
      </c>
      <c r="O79" s="189"/>
      <c r="P79" s="190"/>
      <c r="Q79" s="189" t="s">
        <v>30</v>
      </c>
      <c r="R79" s="189"/>
      <c r="S79" s="190"/>
    </row>
    <row r="80" spans="1:19" ht="15.75" thickBot="1" x14ac:dyDescent="0.3">
      <c r="A80" s="193"/>
      <c r="B80" s="38" t="s">
        <v>31</v>
      </c>
      <c r="C80" s="39" t="s">
        <v>32</v>
      </c>
      <c r="D80" s="40" t="s">
        <v>27</v>
      </c>
      <c r="E80" s="38" t="s">
        <v>31</v>
      </c>
      <c r="F80" s="39" t="s">
        <v>32</v>
      </c>
      <c r="G80" s="40" t="s">
        <v>27</v>
      </c>
      <c r="H80" s="38" t="s">
        <v>31</v>
      </c>
      <c r="I80" s="39" t="s">
        <v>32</v>
      </c>
      <c r="J80" s="40" t="s">
        <v>27</v>
      </c>
      <c r="K80" s="38" t="s">
        <v>31</v>
      </c>
      <c r="L80" s="39" t="s">
        <v>32</v>
      </c>
      <c r="M80" s="40" t="s">
        <v>27</v>
      </c>
      <c r="N80" s="38" t="s">
        <v>31</v>
      </c>
      <c r="O80" s="39" t="s">
        <v>32</v>
      </c>
      <c r="P80" s="40" t="s">
        <v>27</v>
      </c>
      <c r="Q80" s="41" t="s">
        <v>31</v>
      </c>
      <c r="R80" s="39" t="s">
        <v>32</v>
      </c>
      <c r="S80" s="40" t="s">
        <v>27</v>
      </c>
    </row>
    <row r="81" spans="1:19" x14ac:dyDescent="0.25">
      <c r="A81" s="55" t="s">
        <v>41</v>
      </c>
      <c r="B81" s="45"/>
      <c r="C81" s="36"/>
      <c r="D81" s="37"/>
      <c r="E81" s="45"/>
      <c r="F81" s="36"/>
      <c r="G81" s="37"/>
      <c r="H81" s="45"/>
      <c r="I81" s="36"/>
      <c r="J81" s="37"/>
      <c r="K81" s="48"/>
      <c r="L81" s="36"/>
      <c r="M81" s="37"/>
      <c r="N81" s="45"/>
      <c r="O81" s="36"/>
      <c r="P81" s="37"/>
      <c r="Q81" s="42">
        <f>B81+E81+H81+K81+N81</f>
        <v>0</v>
      </c>
      <c r="R81" s="42">
        <f t="shared" ref="R81:S81" si="38">C81+F81+I81+L81+O81</f>
        <v>0</v>
      </c>
      <c r="S81" s="42">
        <f t="shared" si="38"/>
        <v>0</v>
      </c>
    </row>
    <row r="82" spans="1:19" x14ac:dyDescent="0.25">
      <c r="A82" s="55" t="s">
        <v>42</v>
      </c>
      <c r="B82" s="46"/>
      <c r="C82" s="32"/>
      <c r="D82" s="33"/>
      <c r="E82" s="46"/>
      <c r="F82" s="32"/>
      <c r="G82" s="33"/>
      <c r="H82" s="46"/>
      <c r="I82" s="32"/>
      <c r="J82" s="33"/>
      <c r="K82" s="46"/>
      <c r="L82" s="32"/>
      <c r="M82" s="33"/>
      <c r="N82" s="46"/>
      <c r="O82" s="32"/>
      <c r="P82" s="33"/>
      <c r="Q82" s="42">
        <f t="shared" ref="Q82:Q88" si="39">B82+E82+H82+K82+N82</f>
        <v>0</v>
      </c>
      <c r="R82" s="42">
        <f t="shared" ref="R82:R88" si="40">C82+F82+I82+L82+O82</f>
        <v>0</v>
      </c>
      <c r="S82" s="42">
        <f t="shared" ref="S82:S88" si="41">D82+G82+J82+M82+P82</f>
        <v>0</v>
      </c>
    </row>
    <row r="83" spans="1:19" x14ac:dyDescent="0.25">
      <c r="A83" s="55" t="s">
        <v>43</v>
      </c>
      <c r="B83" s="46">
        <v>45</v>
      </c>
      <c r="C83" s="32">
        <v>657</v>
      </c>
      <c r="D83" s="33">
        <v>594</v>
      </c>
      <c r="E83" s="46">
        <v>1</v>
      </c>
      <c r="F83" s="32">
        <v>9</v>
      </c>
      <c r="G83" s="33">
        <v>3</v>
      </c>
      <c r="H83" s="46">
        <v>1</v>
      </c>
      <c r="I83" s="32">
        <v>8</v>
      </c>
      <c r="J83" s="33">
        <v>7</v>
      </c>
      <c r="K83" s="46"/>
      <c r="L83" s="32"/>
      <c r="M83" s="33"/>
      <c r="N83" s="46"/>
      <c r="O83" s="32"/>
      <c r="P83" s="33"/>
      <c r="Q83" s="42">
        <f t="shared" si="39"/>
        <v>47</v>
      </c>
      <c r="R83" s="42">
        <f t="shared" si="40"/>
        <v>674</v>
      </c>
      <c r="S83" s="42">
        <f t="shared" si="41"/>
        <v>604</v>
      </c>
    </row>
    <row r="84" spans="1:19" x14ac:dyDescent="0.25">
      <c r="A84" s="55" t="s">
        <v>44</v>
      </c>
      <c r="B84" s="46"/>
      <c r="C84" s="32"/>
      <c r="D84" s="33"/>
      <c r="E84" s="46"/>
      <c r="F84" s="32"/>
      <c r="G84" s="33"/>
      <c r="H84" s="46"/>
      <c r="I84" s="32"/>
      <c r="J84" s="33"/>
      <c r="K84" s="46"/>
      <c r="L84" s="32"/>
      <c r="M84" s="33"/>
      <c r="N84" s="46"/>
      <c r="O84" s="32"/>
      <c r="P84" s="33"/>
      <c r="Q84" s="42">
        <f t="shared" si="39"/>
        <v>0</v>
      </c>
      <c r="R84" s="42">
        <f t="shared" si="40"/>
        <v>0</v>
      </c>
      <c r="S84" s="42">
        <f t="shared" si="41"/>
        <v>0</v>
      </c>
    </row>
    <row r="85" spans="1:19" x14ac:dyDescent="0.25">
      <c r="A85" s="55" t="s">
        <v>45</v>
      </c>
      <c r="B85" s="46"/>
      <c r="C85" s="32"/>
      <c r="D85" s="33"/>
      <c r="E85" s="46"/>
      <c r="F85" s="32"/>
      <c r="G85" s="33"/>
      <c r="H85" s="46"/>
      <c r="I85" s="32"/>
      <c r="J85" s="33"/>
      <c r="K85" s="46"/>
      <c r="L85" s="32"/>
      <c r="M85" s="33"/>
      <c r="N85" s="53"/>
      <c r="O85" s="24"/>
      <c r="P85" s="25"/>
      <c r="Q85" s="42">
        <f t="shared" si="39"/>
        <v>0</v>
      </c>
      <c r="R85" s="42">
        <f t="shared" si="40"/>
        <v>0</v>
      </c>
      <c r="S85" s="42">
        <f t="shared" si="41"/>
        <v>0</v>
      </c>
    </row>
    <row r="86" spans="1:19" x14ac:dyDescent="0.25">
      <c r="A86" s="55" t="s">
        <v>46</v>
      </c>
      <c r="B86" s="46"/>
      <c r="C86" s="32"/>
      <c r="D86" s="33"/>
      <c r="E86" s="46"/>
      <c r="F86" s="32"/>
      <c r="G86" s="33"/>
      <c r="H86" s="46"/>
      <c r="I86" s="32"/>
      <c r="J86" s="33"/>
      <c r="K86" s="46"/>
      <c r="L86" s="32"/>
      <c r="M86" s="33"/>
      <c r="N86" s="46"/>
      <c r="O86" s="32"/>
      <c r="P86" s="33"/>
      <c r="Q86" s="42">
        <f t="shared" si="39"/>
        <v>0</v>
      </c>
      <c r="R86" s="42">
        <f t="shared" si="40"/>
        <v>0</v>
      </c>
      <c r="S86" s="42">
        <f t="shared" si="41"/>
        <v>0</v>
      </c>
    </row>
    <row r="87" spans="1:19" x14ac:dyDescent="0.25">
      <c r="A87" s="43" t="s">
        <v>63</v>
      </c>
      <c r="B87" s="46"/>
      <c r="C87" s="32"/>
      <c r="D87" s="33"/>
      <c r="E87" s="46"/>
      <c r="F87" s="32"/>
      <c r="G87" s="33"/>
      <c r="H87" s="46"/>
      <c r="I87" s="32"/>
      <c r="J87" s="33"/>
      <c r="K87" s="46"/>
      <c r="L87" s="32"/>
      <c r="M87" s="33"/>
      <c r="N87" s="46"/>
      <c r="O87" s="32"/>
      <c r="P87" s="33"/>
      <c r="Q87" s="42">
        <f t="shared" si="39"/>
        <v>0</v>
      </c>
      <c r="R87" s="42">
        <f t="shared" si="40"/>
        <v>0</v>
      </c>
      <c r="S87" s="42">
        <f t="shared" si="41"/>
        <v>0</v>
      </c>
    </row>
    <row r="88" spans="1:19" ht="15.75" thickBot="1" x14ac:dyDescent="0.3">
      <c r="A88" s="54" t="s">
        <v>0</v>
      </c>
      <c r="B88" s="47">
        <f xml:space="preserve"> SUM(B81:B87)</f>
        <v>45</v>
      </c>
      <c r="C88" s="29">
        <f t="shared" ref="C88:P88" si="42" xml:space="preserve"> SUM(C81:C87)</f>
        <v>657</v>
      </c>
      <c r="D88" s="35">
        <f t="shared" si="42"/>
        <v>594</v>
      </c>
      <c r="E88" s="47">
        <f t="shared" si="42"/>
        <v>1</v>
      </c>
      <c r="F88" s="29">
        <f t="shared" si="42"/>
        <v>9</v>
      </c>
      <c r="G88" s="35">
        <f t="shared" si="42"/>
        <v>3</v>
      </c>
      <c r="H88" s="47">
        <f t="shared" si="42"/>
        <v>1</v>
      </c>
      <c r="I88" s="29">
        <f t="shared" si="42"/>
        <v>8</v>
      </c>
      <c r="J88" s="35">
        <f t="shared" si="42"/>
        <v>7</v>
      </c>
      <c r="K88" s="47">
        <f t="shared" si="42"/>
        <v>0</v>
      </c>
      <c r="L88" s="29">
        <f t="shared" si="42"/>
        <v>0</v>
      </c>
      <c r="M88" s="35">
        <f t="shared" si="42"/>
        <v>0</v>
      </c>
      <c r="N88" s="47">
        <f t="shared" si="42"/>
        <v>0</v>
      </c>
      <c r="O88" s="29">
        <f t="shared" si="42"/>
        <v>0</v>
      </c>
      <c r="P88" s="35">
        <f t="shared" si="42"/>
        <v>0</v>
      </c>
      <c r="Q88" s="42">
        <f t="shared" si="39"/>
        <v>47</v>
      </c>
      <c r="R88" s="42">
        <f t="shared" si="40"/>
        <v>674</v>
      </c>
      <c r="S88" s="42">
        <f t="shared" si="41"/>
        <v>604</v>
      </c>
    </row>
    <row r="89" spans="1:19" ht="15.75" thickBot="1" x14ac:dyDescent="0.3">
      <c r="A89" s="185" t="s">
        <v>54</v>
      </c>
      <c r="B89" s="191" t="s">
        <v>29</v>
      </c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39"/>
      <c r="R89" s="139"/>
      <c r="S89" s="140"/>
    </row>
    <row r="90" spans="1:19" x14ac:dyDescent="0.25">
      <c r="A90" s="186"/>
      <c r="B90" s="188" t="s">
        <v>19</v>
      </c>
      <c r="C90" s="189"/>
      <c r="D90" s="190"/>
      <c r="E90" s="188" t="s">
        <v>20</v>
      </c>
      <c r="F90" s="189"/>
      <c r="G90" s="190"/>
      <c r="H90" s="188" t="s">
        <v>21</v>
      </c>
      <c r="I90" s="189"/>
      <c r="J90" s="190"/>
      <c r="K90" s="188" t="s">
        <v>22</v>
      </c>
      <c r="L90" s="189"/>
      <c r="M90" s="189"/>
      <c r="N90" s="188" t="s">
        <v>23</v>
      </c>
      <c r="O90" s="189"/>
      <c r="P90" s="189"/>
      <c r="Q90" s="188" t="s">
        <v>30</v>
      </c>
      <c r="R90" s="189"/>
      <c r="S90" s="190"/>
    </row>
    <row r="91" spans="1:19" ht="15.75" thickBot="1" x14ac:dyDescent="0.3">
      <c r="A91" s="187"/>
      <c r="B91" s="38" t="s">
        <v>31</v>
      </c>
      <c r="C91" s="39" t="s">
        <v>32</v>
      </c>
      <c r="D91" s="40" t="s">
        <v>27</v>
      </c>
      <c r="E91" s="38" t="s">
        <v>31</v>
      </c>
      <c r="F91" s="39" t="s">
        <v>32</v>
      </c>
      <c r="G91" s="40" t="s">
        <v>27</v>
      </c>
      <c r="H91" s="38" t="s">
        <v>31</v>
      </c>
      <c r="I91" s="39" t="s">
        <v>32</v>
      </c>
      <c r="J91" s="40" t="s">
        <v>27</v>
      </c>
      <c r="K91" s="38" t="s">
        <v>31</v>
      </c>
      <c r="L91" s="39" t="s">
        <v>32</v>
      </c>
      <c r="M91" s="52" t="s">
        <v>27</v>
      </c>
      <c r="N91" s="38" t="s">
        <v>31</v>
      </c>
      <c r="O91" s="39" t="s">
        <v>32</v>
      </c>
      <c r="P91" s="52" t="s">
        <v>27</v>
      </c>
      <c r="Q91" s="38" t="s">
        <v>31</v>
      </c>
      <c r="R91" s="39" t="s">
        <v>32</v>
      </c>
      <c r="S91" s="40" t="s">
        <v>27</v>
      </c>
    </row>
    <row r="92" spans="1:19" x14ac:dyDescent="0.25">
      <c r="A92" s="43" t="s">
        <v>41</v>
      </c>
      <c r="B92" s="45"/>
      <c r="C92" s="36"/>
      <c r="D92" s="37"/>
      <c r="E92" s="45"/>
      <c r="F92" s="36"/>
      <c r="G92" s="37"/>
      <c r="H92" s="45"/>
      <c r="I92" s="36"/>
      <c r="J92" s="37"/>
      <c r="K92" s="48"/>
      <c r="L92" s="36"/>
      <c r="M92" s="49"/>
      <c r="N92" s="45"/>
      <c r="O92" s="36"/>
      <c r="P92" s="49"/>
      <c r="Q92" s="45">
        <f>B92+E92+H92+K92+N92</f>
        <v>0</v>
      </c>
      <c r="R92" s="45">
        <f t="shared" ref="R92:S92" si="43">C92+F92+I92+L92+O92</f>
        <v>0</v>
      </c>
      <c r="S92" s="45">
        <f t="shared" si="43"/>
        <v>0</v>
      </c>
    </row>
    <row r="93" spans="1:19" x14ac:dyDescent="0.25">
      <c r="A93" s="43" t="s">
        <v>42</v>
      </c>
      <c r="B93" s="46"/>
      <c r="C93" s="32"/>
      <c r="D93" s="33"/>
      <c r="E93" s="46"/>
      <c r="F93" s="32"/>
      <c r="G93" s="33"/>
      <c r="H93" s="46"/>
      <c r="I93" s="32"/>
      <c r="J93" s="33"/>
      <c r="K93" s="46"/>
      <c r="L93" s="32"/>
      <c r="M93" s="50"/>
      <c r="N93" s="46"/>
      <c r="O93" s="32"/>
      <c r="P93" s="50"/>
      <c r="Q93" s="45">
        <f t="shared" ref="Q93:Q99" si="44">B93+E93+H93+K93+N93</f>
        <v>0</v>
      </c>
      <c r="R93" s="45">
        <f t="shared" ref="R93:R99" si="45">C93+F93+I93+L93+O93</f>
        <v>0</v>
      </c>
      <c r="S93" s="45">
        <f t="shared" ref="S93:S99" si="46">D93+G93+J93+M93+P93</f>
        <v>0</v>
      </c>
    </row>
    <row r="94" spans="1:19" x14ac:dyDescent="0.25">
      <c r="A94" s="43" t="s">
        <v>43</v>
      </c>
      <c r="B94" s="46"/>
      <c r="C94" s="32"/>
      <c r="D94" s="33"/>
      <c r="E94" s="46"/>
      <c r="F94" s="32"/>
      <c r="G94" s="33"/>
      <c r="H94" s="46"/>
      <c r="I94" s="32"/>
      <c r="J94" s="33"/>
      <c r="K94" s="46"/>
      <c r="L94" s="32"/>
      <c r="M94" s="50"/>
      <c r="N94" s="46"/>
      <c r="O94" s="32"/>
      <c r="P94" s="50"/>
      <c r="Q94" s="45">
        <f t="shared" si="44"/>
        <v>0</v>
      </c>
      <c r="R94" s="45">
        <f t="shared" si="45"/>
        <v>0</v>
      </c>
      <c r="S94" s="45">
        <f t="shared" si="46"/>
        <v>0</v>
      </c>
    </row>
    <row r="95" spans="1:19" x14ac:dyDescent="0.25">
      <c r="A95" s="43" t="s">
        <v>44</v>
      </c>
      <c r="B95" s="46"/>
      <c r="C95" s="32"/>
      <c r="D95" s="33"/>
      <c r="E95" s="46"/>
      <c r="F95" s="32"/>
      <c r="G95" s="33"/>
      <c r="H95" s="46"/>
      <c r="I95" s="32"/>
      <c r="J95" s="33"/>
      <c r="K95" s="46"/>
      <c r="L95" s="32"/>
      <c r="M95" s="50"/>
      <c r="N95" s="46"/>
      <c r="O95" s="32"/>
      <c r="P95" s="50"/>
      <c r="Q95" s="45">
        <f t="shared" si="44"/>
        <v>0</v>
      </c>
      <c r="R95" s="45">
        <f t="shared" si="45"/>
        <v>0</v>
      </c>
      <c r="S95" s="45">
        <f t="shared" si="46"/>
        <v>0</v>
      </c>
    </row>
    <row r="96" spans="1:19" x14ac:dyDescent="0.25">
      <c r="A96" s="43" t="s">
        <v>45</v>
      </c>
      <c r="B96" s="46">
        <v>32</v>
      </c>
      <c r="C96" s="32">
        <v>407</v>
      </c>
      <c r="D96" s="33">
        <v>348</v>
      </c>
      <c r="E96" s="46"/>
      <c r="F96" s="32"/>
      <c r="G96" s="33"/>
      <c r="H96" s="46"/>
      <c r="I96" s="32"/>
      <c r="J96" s="33"/>
      <c r="K96" s="46"/>
      <c r="L96" s="32"/>
      <c r="M96" s="50"/>
      <c r="N96" s="46"/>
      <c r="O96" s="32"/>
      <c r="P96" s="50"/>
      <c r="Q96" s="45">
        <f t="shared" si="44"/>
        <v>32</v>
      </c>
      <c r="R96" s="45">
        <f t="shared" si="45"/>
        <v>407</v>
      </c>
      <c r="S96" s="45">
        <f t="shared" si="46"/>
        <v>348</v>
      </c>
    </row>
    <row r="97" spans="1:19" x14ac:dyDescent="0.25">
      <c r="A97" s="43" t="s">
        <v>46</v>
      </c>
      <c r="B97" s="46"/>
      <c r="C97" s="32"/>
      <c r="D97" s="33"/>
      <c r="E97" s="46"/>
      <c r="F97" s="32"/>
      <c r="G97" s="33"/>
      <c r="H97" s="46"/>
      <c r="I97" s="32"/>
      <c r="J97" s="33"/>
      <c r="K97" s="46"/>
      <c r="L97" s="32"/>
      <c r="M97" s="50"/>
      <c r="N97" s="46"/>
      <c r="O97" s="32"/>
      <c r="P97" s="50"/>
      <c r="Q97" s="45">
        <f t="shared" si="44"/>
        <v>0</v>
      </c>
      <c r="R97" s="45">
        <f t="shared" si="45"/>
        <v>0</v>
      </c>
      <c r="S97" s="45">
        <f t="shared" si="46"/>
        <v>0</v>
      </c>
    </row>
    <row r="98" spans="1:19" x14ac:dyDescent="0.25">
      <c r="A98" s="43" t="s">
        <v>63</v>
      </c>
      <c r="B98" s="46"/>
      <c r="C98" s="32"/>
      <c r="D98" s="33"/>
      <c r="E98" s="46"/>
      <c r="F98" s="32"/>
      <c r="G98" s="33"/>
      <c r="H98" s="46"/>
      <c r="I98" s="32"/>
      <c r="J98" s="33"/>
      <c r="K98" s="46"/>
      <c r="L98" s="32"/>
      <c r="M98" s="50"/>
      <c r="N98" s="46"/>
      <c r="O98" s="32"/>
      <c r="P98" s="50"/>
      <c r="Q98" s="45">
        <f t="shared" si="44"/>
        <v>0</v>
      </c>
      <c r="R98" s="45">
        <f t="shared" si="45"/>
        <v>0</v>
      </c>
      <c r="S98" s="45">
        <f t="shared" si="46"/>
        <v>0</v>
      </c>
    </row>
    <row r="99" spans="1:19" ht="15.75" thickBot="1" x14ac:dyDescent="0.3">
      <c r="A99" s="44" t="s">
        <v>0</v>
      </c>
      <c r="B99" s="47">
        <f xml:space="preserve"> SUM(B92:B98)</f>
        <v>32</v>
      </c>
      <c r="C99" s="47">
        <f t="shared" ref="C99:P99" si="47" xml:space="preserve"> SUM(C92:C98)</f>
        <v>407</v>
      </c>
      <c r="D99" s="47">
        <f t="shared" si="47"/>
        <v>348</v>
      </c>
      <c r="E99" s="47">
        <f t="shared" si="47"/>
        <v>0</v>
      </c>
      <c r="F99" s="47">
        <f t="shared" si="47"/>
        <v>0</v>
      </c>
      <c r="G99" s="47">
        <f t="shared" si="47"/>
        <v>0</v>
      </c>
      <c r="H99" s="47">
        <f t="shared" si="47"/>
        <v>0</v>
      </c>
      <c r="I99" s="47">
        <f t="shared" si="47"/>
        <v>0</v>
      </c>
      <c r="J99" s="47">
        <f t="shared" si="47"/>
        <v>0</v>
      </c>
      <c r="K99" s="47">
        <f t="shared" si="47"/>
        <v>0</v>
      </c>
      <c r="L99" s="47">
        <f t="shared" si="47"/>
        <v>0</v>
      </c>
      <c r="M99" s="47">
        <f t="shared" si="47"/>
        <v>0</v>
      </c>
      <c r="N99" s="47">
        <f t="shared" si="47"/>
        <v>0</v>
      </c>
      <c r="O99" s="47">
        <f t="shared" si="47"/>
        <v>0</v>
      </c>
      <c r="P99" s="56">
        <f t="shared" si="47"/>
        <v>0</v>
      </c>
      <c r="Q99" s="45">
        <f t="shared" si="44"/>
        <v>32</v>
      </c>
      <c r="R99" s="45">
        <f t="shared" si="45"/>
        <v>407</v>
      </c>
      <c r="S99" s="45">
        <f t="shared" si="46"/>
        <v>348</v>
      </c>
    </row>
    <row r="100" spans="1:19" ht="15.75" thickBot="1" x14ac:dyDescent="0.3">
      <c r="A100" s="185" t="s">
        <v>55</v>
      </c>
      <c r="B100" s="139" t="s">
        <v>29</v>
      </c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40"/>
    </row>
    <row r="101" spans="1:19" x14ac:dyDescent="0.25">
      <c r="A101" s="186"/>
      <c r="B101" s="188" t="s">
        <v>19</v>
      </c>
      <c r="C101" s="189"/>
      <c r="D101" s="190"/>
      <c r="E101" s="188" t="s">
        <v>20</v>
      </c>
      <c r="F101" s="189"/>
      <c r="G101" s="190"/>
      <c r="H101" s="188" t="s">
        <v>21</v>
      </c>
      <c r="I101" s="189"/>
      <c r="J101" s="190"/>
      <c r="K101" s="188" t="s">
        <v>22</v>
      </c>
      <c r="L101" s="189"/>
      <c r="M101" s="189"/>
      <c r="N101" s="188" t="s">
        <v>23</v>
      </c>
      <c r="O101" s="189"/>
      <c r="P101" s="189"/>
      <c r="Q101" s="188" t="s">
        <v>30</v>
      </c>
      <c r="R101" s="189"/>
      <c r="S101" s="190"/>
    </row>
    <row r="102" spans="1:19" ht="15.75" thickBot="1" x14ac:dyDescent="0.3">
      <c r="A102" s="187"/>
      <c r="B102" s="38" t="s">
        <v>31</v>
      </c>
      <c r="C102" s="39" t="s">
        <v>32</v>
      </c>
      <c r="D102" s="40" t="s">
        <v>27</v>
      </c>
      <c r="E102" s="38" t="s">
        <v>31</v>
      </c>
      <c r="F102" s="39" t="s">
        <v>32</v>
      </c>
      <c r="G102" s="40" t="s">
        <v>27</v>
      </c>
      <c r="H102" s="38" t="s">
        <v>31</v>
      </c>
      <c r="I102" s="39" t="s">
        <v>32</v>
      </c>
      <c r="J102" s="40" t="s">
        <v>27</v>
      </c>
      <c r="K102" s="38" t="s">
        <v>31</v>
      </c>
      <c r="L102" s="39" t="s">
        <v>32</v>
      </c>
      <c r="M102" s="52" t="s">
        <v>27</v>
      </c>
      <c r="N102" s="38" t="s">
        <v>31</v>
      </c>
      <c r="O102" s="39" t="s">
        <v>32</v>
      </c>
      <c r="P102" s="52" t="s">
        <v>27</v>
      </c>
      <c r="Q102" s="38" t="s">
        <v>31</v>
      </c>
      <c r="R102" s="39" t="s">
        <v>32</v>
      </c>
      <c r="S102" s="40" t="s">
        <v>27</v>
      </c>
    </row>
    <row r="103" spans="1:19" x14ac:dyDescent="0.25">
      <c r="A103" s="43" t="s">
        <v>41</v>
      </c>
      <c r="B103" s="45"/>
      <c r="C103" s="36"/>
      <c r="D103" s="37"/>
      <c r="E103" s="45"/>
      <c r="F103" s="36"/>
      <c r="G103" s="37"/>
      <c r="H103" s="45"/>
      <c r="I103" s="36"/>
      <c r="J103" s="37"/>
      <c r="K103" s="48"/>
      <c r="L103" s="36"/>
      <c r="M103" s="49"/>
      <c r="N103" s="45"/>
      <c r="O103" s="36"/>
      <c r="P103" s="49"/>
      <c r="Q103" s="45">
        <f>B103+E103+H103+K103+N103</f>
        <v>0</v>
      </c>
      <c r="R103" s="45">
        <f t="shared" ref="R103:S103" si="48">C103+F103+I103+L103+O103</f>
        <v>0</v>
      </c>
      <c r="S103" s="45">
        <f t="shared" si="48"/>
        <v>0</v>
      </c>
    </row>
    <row r="104" spans="1:19" x14ac:dyDescent="0.25">
      <c r="A104" s="43" t="s">
        <v>42</v>
      </c>
      <c r="B104" s="46"/>
      <c r="C104" s="32"/>
      <c r="D104" s="33"/>
      <c r="E104" s="46"/>
      <c r="F104" s="32"/>
      <c r="G104" s="33"/>
      <c r="H104" s="46"/>
      <c r="I104" s="32"/>
      <c r="J104" s="33"/>
      <c r="K104" s="46"/>
      <c r="L104" s="32"/>
      <c r="M104" s="50"/>
      <c r="N104" s="46"/>
      <c r="O104" s="32"/>
      <c r="P104" s="50"/>
      <c r="Q104" s="45">
        <f t="shared" ref="Q104:Q110" si="49">B104+E104+H104+K104+N104</f>
        <v>0</v>
      </c>
      <c r="R104" s="45">
        <f t="shared" ref="R104:R110" si="50">C104+F104+I104+L104+O104</f>
        <v>0</v>
      </c>
      <c r="S104" s="45">
        <f t="shared" ref="S104:S110" si="51">D104+G104+J104+M104+P104</f>
        <v>0</v>
      </c>
    </row>
    <row r="105" spans="1:19" x14ac:dyDescent="0.25">
      <c r="A105" s="43" t="s">
        <v>43</v>
      </c>
      <c r="B105" s="46"/>
      <c r="C105" s="32"/>
      <c r="D105" s="33"/>
      <c r="E105" s="46"/>
      <c r="F105" s="32"/>
      <c r="G105" s="33"/>
      <c r="H105" s="46"/>
      <c r="I105" s="32"/>
      <c r="J105" s="33"/>
      <c r="K105" s="46"/>
      <c r="L105" s="32"/>
      <c r="M105" s="50"/>
      <c r="N105" s="46"/>
      <c r="O105" s="32"/>
      <c r="P105" s="50"/>
      <c r="Q105" s="45">
        <f t="shared" si="49"/>
        <v>0</v>
      </c>
      <c r="R105" s="45">
        <f t="shared" si="50"/>
        <v>0</v>
      </c>
      <c r="S105" s="45">
        <f t="shared" si="51"/>
        <v>0</v>
      </c>
    </row>
    <row r="106" spans="1:19" x14ac:dyDescent="0.25">
      <c r="A106" s="43" t="s">
        <v>44</v>
      </c>
      <c r="B106" s="46"/>
      <c r="C106" s="32"/>
      <c r="D106" s="33"/>
      <c r="E106" s="46"/>
      <c r="F106" s="32"/>
      <c r="G106" s="33"/>
      <c r="H106" s="46"/>
      <c r="I106" s="32"/>
      <c r="J106" s="33"/>
      <c r="K106" s="46"/>
      <c r="L106" s="32"/>
      <c r="M106" s="50"/>
      <c r="N106" s="46"/>
      <c r="O106" s="32"/>
      <c r="P106" s="50"/>
      <c r="Q106" s="45">
        <f t="shared" si="49"/>
        <v>0</v>
      </c>
      <c r="R106" s="45">
        <f t="shared" si="50"/>
        <v>0</v>
      </c>
      <c r="S106" s="45">
        <f t="shared" si="51"/>
        <v>0</v>
      </c>
    </row>
    <row r="107" spans="1:19" x14ac:dyDescent="0.25">
      <c r="A107" s="43" t="s">
        <v>45</v>
      </c>
      <c r="B107" s="46"/>
      <c r="C107" s="32"/>
      <c r="D107" s="33"/>
      <c r="E107" s="46"/>
      <c r="F107" s="32"/>
      <c r="G107" s="33"/>
      <c r="H107" s="46"/>
      <c r="I107" s="32"/>
      <c r="J107" s="33"/>
      <c r="K107" s="46"/>
      <c r="L107" s="32"/>
      <c r="M107" s="50"/>
      <c r="N107" s="46"/>
      <c r="O107" s="32"/>
      <c r="P107" s="50"/>
      <c r="Q107" s="45">
        <f t="shared" si="49"/>
        <v>0</v>
      </c>
      <c r="R107" s="45">
        <f t="shared" si="50"/>
        <v>0</v>
      </c>
      <c r="S107" s="45">
        <f t="shared" si="51"/>
        <v>0</v>
      </c>
    </row>
    <row r="108" spans="1:19" x14ac:dyDescent="0.25">
      <c r="A108" s="43" t="s">
        <v>46</v>
      </c>
      <c r="B108" s="46">
        <v>3</v>
      </c>
      <c r="C108" s="32">
        <v>73</v>
      </c>
      <c r="D108" s="33">
        <v>67</v>
      </c>
      <c r="E108" s="46">
        <v>2</v>
      </c>
      <c r="F108" s="32">
        <v>17</v>
      </c>
      <c r="G108" s="33">
        <v>8</v>
      </c>
      <c r="H108" s="46">
        <v>1</v>
      </c>
      <c r="I108" s="32">
        <v>8</v>
      </c>
      <c r="J108" s="33">
        <v>6</v>
      </c>
      <c r="K108" s="46"/>
      <c r="L108" s="32"/>
      <c r="M108" s="50"/>
      <c r="N108" s="46"/>
      <c r="O108" s="32"/>
      <c r="P108" s="50"/>
      <c r="Q108" s="45">
        <f t="shared" si="49"/>
        <v>6</v>
      </c>
      <c r="R108" s="45">
        <f t="shared" si="50"/>
        <v>98</v>
      </c>
      <c r="S108" s="45">
        <f t="shared" si="51"/>
        <v>81</v>
      </c>
    </row>
    <row r="109" spans="1:19" x14ac:dyDescent="0.25">
      <c r="A109" s="43" t="s">
        <v>63</v>
      </c>
      <c r="B109" s="46"/>
      <c r="C109" s="32"/>
      <c r="D109" s="33"/>
      <c r="E109" s="46"/>
      <c r="F109" s="32"/>
      <c r="G109" s="33"/>
      <c r="H109" s="46"/>
      <c r="I109" s="32"/>
      <c r="J109" s="33"/>
      <c r="K109" s="46"/>
      <c r="L109" s="32"/>
      <c r="M109" s="50"/>
      <c r="N109" s="46"/>
      <c r="O109" s="32"/>
      <c r="P109" s="50"/>
      <c r="Q109" s="45">
        <f t="shared" si="49"/>
        <v>0</v>
      </c>
      <c r="R109" s="45">
        <f t="shared" si="50"/>
        <v>0</v>
      </c>
      <c r="S109" s="45">
        <f t="shared" si="51"/>
        <v>0</v>
      </c>
    </row>
    <row r="110" spans="1:19" ht="15.75" thickBot="1" x14ac:dyDescent="0.3">
      <c r="A110" s="44" t="s">
        <v>0</v>
      </c>
      <c r="B110" s="47">
        <f xml:space="preserve"> SUM(B103:B109)</f>
        <v>3</v>
      </c>
      <c r="C110" s="47">
        <f t="shared" ref="C110:P110" si="52" xml:space="preserve"> SUM(C103:C109)</f>
        <v>73</v>
      </c>
      <c r="D110" s="47">
        <f t="shared" si="52"/>
        <v>67</v>
      </c>
      <c r="E110" s="47">
        <f t="shared" si="52"/>
        <v>2</v>
      </c>
      <c r="F110" s="47">
        <f t="shared" si="52"/>
        <v>17</v>
      </c>
      <c r="G110" s="47">
        <f t="shared" si="52"/>
        <v>8</v>
      </c>
      <c r="H110" s="47">
        <f t="shared" si="52"/>
        <v>1</v>
      </c>
      <c r="I110" s="47">
        <f t="shared" si="52"/>
        <v>8</v>
      </c>
      <c r="J110" s="47">
        <f t="shared" si="52"/>
        <v>6</v>
      </c>
      <c r="K110" s="47">
        <f t="shared" si="52"/>
        <v>0</v>
      </c>
      <c r="L110" s="47">
        <f t="shared" si="52"/>
        <v>0</v>
      </c>
      <c r="M110" s="47">
        <f t="shared" si="52"/>
        <v>0</v>
      </c>
      <c r="N110" s="47">
        <f t="shared" si="52"/>
        <v>0</v>
      </c>
      <c r="O110" s="47">
        <f t="shared" si="52"/>
        <v>0</v>
      </c>
      <c r="P110" s="56">
        <f t="shared" si="52"/>
        <v>0</v>
      </c>
      <c r="Q110" s="45">
        <f t="shared" si="49"/>
        <v>6</v>
      </c>
      <c r="R110" s="45">
        <f t="shared" si="50"/>
        <v>98</v>
      </c>
      <c r="S110" s="45">
        <f t="shared" si="51"/>
        <v>81</v>
      </c>
    </row>
    <row r="111" spans="1:19" ht="15.75" thickBot="1" x14ac:dyDescent="0.3">
      <c r="A111" s="185" t="s">
        <v>8</v>
      </c>
      <c r="B111" s="139" t="s">
        <v>29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40"/>
    </row>
    <row r="112" spans="1:19" x14ac:dyDescent="0.25">
      <c r="A112" s="192"/>
      <c r="B112" s="188" t="s">
        <v>19</v>
      </c>
      <c r="C112" s="189"/>
      <c r="D112" s="190"/>
      <c r="E112" s="188" t="s">
        <v>20</v>
      </c>
      <c r="F112" s="189"/>
      <c r="G112" s="190"/>
      <c r="H112" s="188" t="s">
        <v>21</v>
      </c>
      <c r="I112" s="189"/>
      <c r="J112" s="190"/>
      <c r="K112" s="188" t="s">
        <v>22</v>
      </c>
      <c r="L112" s="189"/>
      <c r="M112" s="190"/>
      <c r="N112" s="188" t="s">
        <v>23</v>
      </c>
      <c r="O112" s="189"/>
      <c r="P112" s="190"/>
      <c r="Q112" s="189" t="s">
        <v>30</v>
      </c>
      <c r="R112" s="189"/>
      <c r="S112" s="190"/>
    </row>
    <row r="113" spans="1:19" ht="15.75" thickBot="1" x14ac:dyDescent="0.3">
      <c r="A113" s="193"/>
      <c r="B113" s="38" t="s">
        <v>31</v>
      </c>
      <c r="C113" s="39" t="s">
        <v>32</v>
      </c>
      <c r="D113" s="40" t="s">
        <v>27</v>
      </c>
      <c r="E113" s="38" t="s">
        <v>31</v>
      </c>
      <c r="F113" s="39" t="s">
        <v>32</v>
      </c>
      <c r="G113" s="40" t="s">
        <v>27</v>
      </c>
      <c r="H113" s="38" t="s">
        <v>31</v>
      </c>
      <c r="I113" s="39" t="s">
        <v>32</v>
      </c>
      <c r="J113" s="40" t="s">
        <v>27</v>
      </c>
      <c r="K113" s="38" t="s">
        <v>31</v>
      </c>
      <c r="L113" s="39" t="s">
        <v>32</v>
      </c>
      <c r="M113" s="40" t="s">
        <v>27</v>
      </c>
      <c r="N113" s="38" t="s">
        <v>31</v>
      </c>
      <c r="O113" s="39" t="s">
        <v>32</v>
      </c>
      <c r="P113" s="40" t="s">
        <v>27</v>
      </c>
      <c r="Q113" s="41" t="s">
        <v>31</v>
      </c>
      <c r="R113" s="39" t="s">
        <v>32</v>
      </c>
      <c r="S113" s="40" t="s">
        <v>27</v>
      </c>
    </row>
    <row r="114" spans="1:19" x14ac:dyDescent="0.25">
      <c r="A114" s="55" t="s">
        <v>41</v>
      </c>
      <c r="B114" s="45">
        <v>5</v>
      </c>
      <c r="C114" s="36">
        <v>151</v>
      </c>
      <c r="D114" s="37">
        <v>110</v>
      </c>
      <c r="E114" s="45">
        <v>3</v>
      </c>
      <c r="F114" s="36">
        <v>157</v>
      </c>
      <c r="G114" s="37">
        <v>89</v>
      </c>
      <c r="H114" s="45">
        <v>1</v>
      </c>
      <c r="I114" s="36">
        <v>19</v>
      </c>
      <c r="J114" s="37">
        <v>12</v>
      </c>
      <c r="K114" s="48"/>
      <c r="L114" s="36"/>
      <c r="M114" s="37"/>
      <c r="N114" s="45"/>
      <c r="O114" s="36"/>
      <c r="P114" s="37"/>
      <c r="Q114" s="42">
        <f>B114+E114+H114+K114+N114</f>
        <v>9</v>
      </c>
      <c r="R114" s="42">
        <f t="shared" ref="R114:S114" si="53">C114+F114+I114+L114+O114</f>
        <v>327</v>
      </c>
      <c r="S114" s="42">
        <f t="shared" si="53"/>
        <v>211</v>
      </c>
    </row>
    <row r="115" spans="1:19" x14ac:dyDescent="0.25">
      <c r="A115" s="55" t="s">
        <v>42</v>
      </c>
      <c r="B115" s="46"/>
      <c r="C115" s="32"/>
      <c r="D115" s="33"/>
      <c r="E115" s="46"/>
      <c r="F115" s="32"/>
      <c r="G115" s="33"/>
      <c r="H115" s="46"/>
      <c r="I115" s="32"/>
      <c r="J115" s="33"/>
      <c r="K115" s="46"/>
      <c r="L115" s="32"/>
      <c r="M115" s="33"/>
      <c r="N115" s="46"/>
      <c r="O115" s="32"/>
      <c r="P115" s="33"/>
      <c r="Q115" s="42">
        <f t="shared" ref="Q115:Q121" si="54">B115+E115+H115+K115+N115</f>
        <v>0</v>
      </c>
      <c r="R115" s="42">
        <f t="shared" ref="R115:R121" si="55">C115+F115+I115+L115+O115</f>
        <v>0</v>
      </c>
      <c r="S115" s="42">
        <f t="shared" ref="S115:S121" si="56">D115+G115+J115+M115+P115</f>
        <v>0</v>
      </c>
    </row>
    <row r="116" spans="1:19" x14ac:dyDescent="0.25">
      <c r="A116" s="55" t="s">
        <v>43</v>
      </c>
      <c r="B116" s="46"/>
      <c r="C116" s="32"/>
      <c r="D116" s="33"/>
      <c r="E116" s="46"/>
      <c r="F116" s="32"/>
      <c r="G116" s="33"/>
      <c r="H116" s="46"/>
      <c r="I116" s="32"/>
      <c r="J116" s="33"/>
      <c r="K116" s="46"/>
      <c r="L116" s="32"/>
      <c r="M116" s="33"/>
      <c r="N116" s="46"/>
      <c r="O116" s="32"/>
      <c r="P116" s="33"/>
      <c r="Q116" s="42">
        <f t="shared" si="54"/>
        <v>0</v>
      </c>
      <c r="R116" s="42">
        <f t="shared" si="55"/>
        <v>0</v>
      </c>
      <c r="S116" s="42">
        <f t="shared" si="56"/>
        <v>0</v>
      </c>
    </row>
    <row r="117" spans="1:19" x14ac:dyDescent="0.25">
      <c r="A117" s="55" t="s">
        <v>44</v>
      </c>
      <c r="B117" s="46"/>
      <c r="C117" s="32"/>
      <c r="D117" s="33"/>
      <c r="E117" s="46"/>
      <c r="F117" s="32"/>
      <c r="G117" s="33"/>
      <c r="H117" s="46"/>
      <c r="I117" s="32"/>
      <c r="J117" s="33"/>
      <c r="K117" s="46"/>
      <c r="L117" s="32"/>
      <c r="M117" s="33"/>
      <c r="N117" s="46"/>
      <c r="O117" s="32"/>
      <c r="P117" s="33"/>
      <c r="Q117" s="42">
        <f t="shared" si="54"/>
        <v>0</v>
      </c>
      <c r="R117" s="42">
        <f t="shared" si="55"/>
        <v>0</v>
      </c>
      <c r="S117" s="42">
        <f t="shared" si="56"/>
        <v>0</v>
      </c>
    </row>
    <row r="118" spans="1:19" x14ac:dyDescent="0.25">
      <c r="A118" s="55" t="s">
        <v>45</v>
      </c>
      <c r="B118" s="46"/>
      <c r="C118" s="32"/>
      <c r="D118" s="33"/>
      <c r="E118" s="46"/>
      <c r="F118" s="32"/>
      <c r="G118" s="33"/>
      <c r="H118" s="46"/>
      <c r="I118" s="32"/>
      <c r="J118" s="33"/>
      <c r="K118" s="46"/>
      <c r="L118" s="32"/>
      <c r="M118" s="33"/>
      <c r="N118" s="46"/>
      <c r="O118" s="32"/>
      <c r="P118" s="33"/>
      <c r="Q118" s="42">
        <f t="shared" si="54"/>
        <v>0</v>
      </c>
      <c r="R118" s="42">
        <f t="shared" si="55"/>
        <v>0</v>
      </c>
      <c r="S118" s="42">
        <f t="shared" si="56"/>
        <v>0</v>
      </c>
    </row>
    <row r="119" spans="1:19" x14ac:dyDescent="0.25">
      <c r="A119" s="55" t="s">
        <v>46</v>
      </c>
      <c r="B119" s="46"/>
      <c r="C119" s="32"/>
      <c r="D119" s="33"/>
      <c r="E119" s="46"/>
      <c r="F119" s="32"/>
      <c r="G119" s="33"/>
      <c r="H119" s="46"/>
      <c r="I119" s="32"/>
      <c r="J119" s="33"/>
      <c r="K119" s="46"/>
      <c r="L119" s="32"/>
      <c r="M119" s="33"/>
      <c r="N119" s="46"/>
      <c r="O119" s="32"/>
      <c r="P119" s="33"/>
      <c r="Q119" s="42">
        <f t="shared" si="54"/>
        <v>0</v>
      </c>
      <c r="R119" s="42">
        <f t="shared" si="55"/>
        <v>0</v>
      </c>
      <c r="S119" s="42">
        <f t="shared" si="56"/>
        <v>0</v>
      </c>
    </row>
    <row r="120" spans="1:19" x14ac:dyDescent="0.25">
      <c r="A120" s="43" t="s">
        <v>63</v>
      </c>
      <c r="B120" s="46"/>
      <c r="C120" s="32"/>
      <c r="D120" s="33"/>
      <c r="E120" s="46"/>
      <c r="F120" s="32"/>
      <c r="G120" s="33"/>
      <c r="H120" s="46"/>
      <c r="I120" s="32"/>
      <c r="J120" s="33"/>
      <c r="K120" s="46"/>
      <c r="L120" s="32"/>
      <c r="M120" s="33"/>
      <c r="N120" s="46"/>
      <c r="O120" s="32"/>
      <c r="P120" s="33"/>
      <c r="Q120" s="42">
        <f t="shared" si="54"/>
        <v>0</v>
      </c>
      <c r="R120" s="42">
        <f t="shared" si="55"/>
        <v>0</v>
      </c>
      <c r="S120" s="42">
        <f t="shared" si="56"/>
        <v>0</v>
      </c>
    </row>
    <row r="121" spans="1:19" ht="15.75" thickBot="1" x14ac:dyDescent="0.3">
      <c r="A121" s="54" t="s">
        <v>0</v>
      </c>
      <c r="B121" s="47">
        <f xml:space="preserve"> SUM(B114:B120)</f>
        <v>5</v>
      </c>
      <c r="C121" s="29">
        <f t="shared" ref="C121:P121" si="57" xml:space="preserve"> SUM(C114:C120)</f>
        <v>151</v>
      </c>
      <c r="D121" s="35">
        <f t="shared" si="57"/>
        <v>110</v>
      </c>
      <c r="E121" s="35">
        <f t="shared" si="57"/>
        <v>3</v>
      </c>
      <c r="F121" s="35">
        <f t="shared" si="57"/>
        <v>157</v>
      </c>
      <c r="G121" s="35">
        <f t="shared" si="57"/>
        <v>89</v>
      </c>
      <c r="H121" s="35">
        <f t="shared" si="57"/>
        <v>1</v>
      </c>
      <c r="I121" s="35">
        <f t="shared" si="57"/>
        <v>19</v>
      </c>
      <c r="J121" s="35">
        <f t="shared" si="57"/>
        <v>12</v>
      </c>
      <c r="K121" s="35">
        <f t="shared" si="57"/>
        <v>0</v>
      </c>
      <c r="L121" s="35">
        <f t="shared" si="57"/>
        <v>0</v>
      </c>
      <c r="M121" s="35">
        <f t="shared" si="57"/>
        <v>0</v>
      </c>
      <c r="N121" s="35">
        <f t="shared" si="57"/>
        <v>0</v>
      </c>
      <c r="O121" s="35">
        <f t="shared" si="57"/>
        <v>0</v>
      </c>
      <c r="P121" s="35">
        <f t="shared" si="57"/>
        <v>0</v>
      </c>
      <c r="Q121" s="42">
        <f t="shared" si="54"/>
        <v>9</v>
      </c>
      <c r="R121" s="42">
        <f t="shared" si="55"/>
        <v>327</v>
      </c>
      <c r="S121" s="42">
        <f t="shared" si="56"/>
        <v>211</v>
      </c>
    </row>
    <row r="122" spans="1:19" ht="15.75" thickBot="1" x14ac:dyDescent="0.3">
      <c r="A122" s="185" t="s">
        <v>7</v>
      </c>
      <c r="B122" s="191" t="s">
        <v>29</v>
      </c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39"/>
      <c r="R122" s="139"/>
      <c r="S122" s="140"/>
    </row>
    <row r="123" spans="1:19" x14ac:dyDescent="0.25">
      <c r="A123" s="186"/>
      <c r="B123" s="188" t="s">
        <v>19</v>
      </c>
      <c r="C123" s="189"/>
      <c r="D123" s="190"/>
      <c r="E123" s="188" t="s">
        <v>20</v>
      </c>
      <c r="F123" s="189"/>
      <c r="G123" s="190"/>
      <c r="H123" s="188" t="s">
        <v>21</v>
      </c>
      <c r="I123" s="189"/>
      <c r="J123" s="190"/>
      <c r="K123" s="188" t="s">
        <v>22</v>
      </c>
      <c r="L123" s="189"/>
      <c r="M123" s="189"/>
      <c r="N123" s="188" t="s">
        <v>23</v>
      </c>
      <c r="O123" s="189"/>
      <c r="P123" s="189"/>
      <c r="Q123" s="188" t="s">
        <v>30</v>
      </c>
      <c r="R123" s="189"/>
      <c r="S123" s="190"/>
    </row>
    <row r="124" spans="1:19" ht="15.75" thickBot="1" x14ac:dyDescent="0.3">
      <c r="A124" s="187"/>
      <c r="B124" s="38" t="s">
        <v>31</v>
      </c>
      <c r="C124" s="39" t="s">
        <v>32</v>
      </c>
      <c r="D124" s="40" t="s">
        <v>27</v>
      </c>
      <c r="E124" s="38" t="s">
        <v>31</v>
      </c>
      <c r="F124" s="39" t="s">
        <v>32</v>
      </c>
      <c r="G124" s="40" t="s">
        <v>27</v>
      </c>
      <c r="H124" s="38" t="s">
        <v>31</v>
      </c>
      <c r="I124" s="39" t="s">
        <v>32</v>
      </c>
      <c r="J124" s="40" t="s">
        <v>27</v>
      </c>
      <c r="K124" s="38" t="s">
        <v>31</v>
      </c>
      <c r="L124" s="39" t="s">
        <v>32</v>
      </c>
      <c r="M124" s="52" t="s">
        <v>27</v>
      </c>
      <c r="N124" s="38" t="s">
        <v>31</v>
      </c>
      <c r="O124" s="39" t="s">
        <v>32</v>
      </c>
      <c r="P124" s="52" t="s">
        <v>27</v>
      </c>
      <c r="Q124" s="38" t="s">
        <v>31</v>
      </c>
      <c r="R124" s="39" t="s">
        <v>32</v>
      </c>
      <c r="S124" s="40" t="s">
        <v>27</v>
      </c>
    </row>
    <row r="125" spans="1:19" x14ac:dyDescent="0.25">
      <c r="A125" s="43" t="s">
        <v>41</v>
      </c>
      <c r="B125" s="45"/>
      <c r="C125" s="36"/>
      <c r="D125" s="37"/>
      <c r="E125" s="45"/>
      <c r="F125" s="36"/>
      <c r="G125" s="37"/>
      <c r="H125" s="45"/>
      <c r="I125" s="36"/>
      <c r="J125" s="37"/>
      <c r="K125" s="48"/>
      <c r="L125" s="36"/>
      <c r="M125" s="49"/>
      <c r="N125" s="45"/>
      <c r="O125" s="36"/>
      <c r="P125" s="49"/>
      <c r="Q125" s="45">
        <f>B125+E125+H125+K125+N125</f>
        <v>0</v>
      </c>
      <c r="R125" s="45">
        <f t="shared" ref="R125:S125" si="58">C125+F125+I125+L125+O125</f>
        <v>0</v>
      </c>
      <c r="S125" s="45">
        <f t="shared" si="58"/>
        <v>0</v>
      </c>
    </row>
    <row r="126" spans="1:19" x14ac:dyDescent="0.25">
      <c r="A126" s="43" t="s">
        <v>42</v>
      </c>
      <c r="B126" s="46"/>
      <c r="C126" s="32"/>
      <c r="D126" s="33"/>
      <c r="E126" s="46"/>
      <c r="F126" s="32"/>
      <c r="G126" s="33"/>
      <c r="H126" s="46"/>
      <c r="I126" s="32"/>
      <c r="J126" s="33"/>
      <c r="K126" s="46"/>
      <c r="L126" s="32"/>
      <c r="M126" s="50"/>
      <c r="N126" s="46"/>
      <c r="O126" s="32"/>
      <c r="P126" s="50"/>
      <c r="Q126" s="45">
        <f t="shared" ref="Q126:Q132" si="59">B126+E126+H126+K126+N126</f>
        <v>0</v>
      </c>
      <c r="R126" s="45">
        <f t="shared" ref="R126:R132" si="60">C126+F126+I126+L126+O126</f>
        <v>0</v>
      </c>
      <c r="S126" s="45">
        <f t="shared" ref="S126:S132" si="61">D126+G126+J126+M126+P126</f>
        <v>0</v>
      </c>
    </row>
    <row r="127" spans="1:19" x14ac:dyDescent="0.25">
      <c r="A127" s="43" t="s">
        <v>43</v>
      </c>
      <c r="B127" s="46">
        <v>2</v>
      </c>
      <c r="C127" s="32">
        <v>24</v>
      </c>
      <c r="D127" s="33">
        <v>20</v>
      </c>
      <c r="E127" s="46"/>
      <c r="F127" s="32"/>
      <c r="G127" s="33"/>
      <c r="H127" s="46"/>
      <c r="I127" s="32"/>
      <c r="J127" s="33"/>
      <c r="K127" s="46"/>
      <c r="L127" s="32"/>
      <c r="M127" s="50"/>
      <c r="N127" s="46"/>
      <c r="O127" s="32"/>
      <c r="P127" s="50"/>
      <c r="Q127" s="45">
        <f t="shared" si="59"/>
        <v>2</v>
      </c>
      <c r="R127" s="45">
        <f t="shared" si="60"/>
        <v>24</v>
      </c>
      <c r="S127" s="45">
        <f t="shared" si="61"/>
        <v>20</v>
      </c>
    </row>
    <row r="128" spans="1:19" x14ac:dyDescent="0.25">
      <c r="A128" s="43" t="s">
        <v>44</v>
      </c>
      <c r="B128" s="46"/>
      <c r="C128" s="32"/>
      <c r="D128" s="33"/>
      <c r="E128" s="46"/>
      <c r="F128" s="32"/>
      <c r="G128" s="33"/>
      <c r="H128" s="46"/>
      <c r="I128" s="32"/>
      <c r="J128" s="33"/>
      <c r="K128" s="46"/>
      <c r="L128" s="32"/>
      <c r="M128" s="50"/>
      <c r="N128" s="46"/>
      <c r="O128" s="32"/>
      <c r="P128" s="50"/>
      <c r="Q128" s="45">
        <f t="shared" si="59"/>
        <v>0</v>
      </c>
      <c r="R128" s="45">
        <f t="shared" si="60"/>
        <v>0</v>
      </c>
      <c r="S128" s="45">
        <f t="shared" si="61"/>
        <v>0</v>
      </c>
    </row>
    <row r="129" spans="1:19" x14ac:dyDescent="0.25">
      <c r="A129" s="43" t="s">
        <v>45</v>
      </c>
      <c r="B129" s="46"/>
      <c r="C129" s="32"/>
      <c r="D129" s="33"/>
      <c r="E129" s="46"/>
      <c r="F129" s="32"/>
      <c r="G129" s="33"/>
      <c r="H129" s="46"/>
      <c r="I129" s="32"/>
      <c r="J129" s="33"/>
      <c r="K129" s="46"/>
      <c r="L129" s="32"/>
      <c r="M129" s="50"/>
      <c r="N129" s="46"/>
      <c r="O129" s="32"/>
      <c r="P129" s="50"/>
      <c r="Q129" s="45">
        <f t="shared" si="59"/>
        <v>0</v>
      </c>
      <c r="R129" s="45">
        <f t="shared" si="60"/>
        <v>0</v>
      </c>
      <c r="S129" s="45">
        <f t="shared" si="61"/>
        <v>0</v>
      </c>
    </row>
    <row r="130" spans="1:19" x14ac:dyDescent="0.25">
      <c r="A130" s="43" t="s">
        <v>46</v>
      </c>
      <c r="B130" s="46"/>
      <c r="C130" s="32"/>
      <c r="D130" s="33"/>
      <c r="E130" s="46"/>
      <c r="F130" s="32"/>
      <c r="G130" s="33"/>
      <c r="H130" s="46"/>
      <c r="I130" s="32"/>
      <c r="J130" s="33"/>
      <c r="K130" s="46"/>
      <c r="L130" s="32"/>
      <c r="M130" s="50"/>
      <c r="N130" s="46"/>
      <c r="O130" s="32"/>
      <c r="P130" s="50"/>
      <c r="Q130" s="45">
        <f t="shared" si="59"/>
        <v>0</v>
      </c>
      <c r="R130" s="45">
        <f t="shared" si="60"/>
        <v>0</v>
      </c>
      <c r="S130" s="45">
        <f t="shared" si="61"/>
        <v>0</v>
      </c>
    </row>
    <row r="131" spans="1:19" x14ac:dyDescent="0.25">
      <c r="A131" s="43" t="s">
        <v>63</v>
      </c>
      <c r="B131" s="46"/>
      <c r="C131" s="32"/>
      <c r="D131" s="33"/>
      <c r="E131" s="46"/>
      <c r="F131" s="32"/>
      <c r="G131" s="33"/>
      <c r="H131" s="46"/>
      <c r="I131" s="32"/>
      <c r="J131" s="33"/>
      <c r="K131" s="46"/>
      <c r="L131" s="32"/>
      <c r="M131" s="50"/>
      <c r="N131" s="46"/>
      <c r="O131" s="32"/>
      <c r="P131" s="50"/>
      <c r="Q131" s="45">
        <f t="shared" si="59"/>
        <v>0</v>
      </c>
      <c r="R131" s="45">
        <f t="shared" si="60"/>
        <v>0</v>
      </c>
      <c r="S131" s="45">
        <f t="shared" si="61"/>
        <v>0</v>
      </c>
    </row>
    <row r="132" spans="1:19" ht="15.75" thickBot="1" x14ac:dyDescent="0.3">
      <c r="A132" s="44" t="s">
        <v>0</v>
      </c>
      <c r="B132" s="47">
        <f>SUM(B125:B131)</f>
        <v>2</v>
      </c>
      <c r="C132" s="47">
        <f t="shared" ref="C132:P132" si="62">SUM(C125:C131)</f>
        <v>24</v>
      </c>
      <c r="D132" s="47">
        <f t="shared" si="62"/>
        <v>20</v>
      </c>
      <c r="E132" s="47">
        <f t="shared" si="62"/>
        <v>0</v>
      </c>
      <c r="F132" s="47">
        <f t="shared" si="62"/>
        <v>0</v>
      </c>
      <c r="G132" s="47">
        <f t="shared" si="62"/>
        <v>0</v>
      </c>
      <c r="H132" s="47">
        <f t="shared" si="62"/>
        <v>0</v>
      </c>
      <c r="I132" s="47">
        <f t="shared" si="62"/>
        <v>0</v>
      </c>
      <c r="J132" s="47">
        <f t="shared" si="62"/>
        <v>0</v>
      </c>
      <c r="K132" s="47">
        <f t="shared" si="62"/>
        <v>0</v>
      </c>
      <c r="L132" s="47">
        <f t="shared" si="62"/>
        <v>0</v>
      </c>
      <c r="M132" s="47">
        <f t="shared" si="62"/>
        <v>0</v>
      </c>
      <c r="N132" s="47">
        <f t="shared" si="62"/>
        <v>0</v>
      </c>
      <c r="O132" s="47">
        <f t="shared" si="62"/>
        <v>0</v>
      </c>
      <c r="P132" s="56">
        <f t="shared" si="62"/>
        <v>0</v>
      </c>
      <c r="Q132" s="45">
        <f t="shared" si="59"/>
        <v>2</v>
      </c>
      <c r="R132" s="45">
        <f t="shared" si="60"/>
        <v>24</v>
      </c>
      <c r="S132" s="45">
        <f t="shared" si="61"/>
        <v>20</v>
      </c>
    </row>
    <row r="133" spans="1:19" ht="15.75" thickBot="1" x14ac:dyDescent="0.3">
      <c r="A133" s="185" t="s">
        <v>6</v>
      </c>
      <c r="B133" s="139" t="s">
        <v>29</v>
      </c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40"/>
    </row>
    <row r="134" spans="1:19" x14ac:dyDescent="0.25">
      <c r="A134" s="186"/>
      <c r="B134" s="188" t="s">
        <v>19</v>
      </c>
      <c r="C134" s="189"/>
      <c r="D134" s="190"/>
      <c r="E134" s="188" t="s">
        <v>20</v>
      </c>
      <c r="F134" s="189"/>
      <c r="G134" s="190"/>
      <c r="H134" s="188" t="s">
        <v>21</v>
      </c>
      <c r="I134" s="189"/>
      <c r="J134" s="190"/>
      <c r="K134" s="188" t="s">
        <v>22</v>
      </c>
      <c r="L134" s="189"/>
      <c r="M134" s="189"/>
      <c r="N134" s="188" t="s">
        <v>23</v>
      </c>
      <c r="O134" s="189"/>
      <c r="P134" s="190"/>
      <c r="Q134" s="189" t="s">
        <v>30</v>
      </c>
      <c r="R134" s="189"/>
      <c r="S134" s="190"/>
    </row>
    <row r="135" spans="1:19" ht="15.75" thickBot="1" x14ac:dyDescent="0.3">
      <c r="A135" s="187"/>
      <c r="B135" s="38" t="s">
        <v>31</v>
      </c>
      <c r="C135" s="39" t="s">
        <v>32</v>
      </c>
      <c r="D135" s="40" t="s">
        <v>27</v>
      </c>
      <c r="E135" s="38" t="s">
        <v>31</v>
      </c>
      <c r="F135" s="39" t="s">
        <v>32</v>
      </c>
      <c r="G135" s="40" t="s">
        <v>27</v>
      </c>
      <c r="H135" s="38" t="s">
        <v>31</v>
      </c>
      <c r="I135" s="39" t="s">
        <v>32</v>
      </c>
      <c r="J135" s="40" t="s">
        <v>27</v>
      </c>
      <c r="K135" s="38" t="s">
        <v>31</v>
      </c>
      <c r="L135" s="39" t="s">
        <v>32</v>
      </c>
      <c r="M135" s="52" t="s">
        <v>27</v>
      </c>
      <c r="N135" s="38" t="s">
        <v>31</v>
      </c>
      <c r="O135" s="39" t="s">
        <v>32</v>
      </c>
      <c r="P135" s="40" t="s">
        <v>27</v>
      </c>
      <c r="Q135" s="41" t="s">
        <v>31</v>
      </c>
      <c r="R135" s="39" t="s">
        <v>32</v>
      </c>
      <c r="S135" s="40" t="s">
        <v>27</v>
      </c>
    </row>
    <row r="136" spans="1:19" x14ac:dyDescent="0.25">
      <c r="A136" s="43" t="s">
        <v>41</v>
      </c>
      <c r="B136" s="32"/>
      <c r="C136" s="32"/>
      <c r="D136" s="32"/>
      <c r="E136" s="32"/>
      <c r="F136" s="32"/>
      <c r="G136" s="32"/>
      <c r="H136" s="45"/>
      <c r="I136" s="36"/>
      <c r="J136" s="37"/>
      <c r="K136" s="48"/>
      <c r="L136" s="36"/>
      <c r="M136" s="49"/>
      <c r="N136" s="45"/>
      <c r="O136" s="36"/>
      <c r="P136" s="37"/>
      <c r="Q136" s="42">
        <f>B136+E136+H136+K136+N136</f>
        <v>0</v>
      </c>
      <c r="R136" s="42">
        <f t="shared" ref="R136:S136" si="63">C136+F136+I136+L136+O136</f>
        <v>0</v>
      </c>
      <c r="S136" s="42">
        <f t="shared" si="63"/>
        <v>0</v>
      </c>
    </row>
    <row r="137" spans="1:19" x14ac:dyDescent="0.25">
      <c r="A137" s="43" t="s">
        <v>42</v>
      </c>
      <c r="B137" s="46"/>
      <c r="C137" s="32"/>
      <c r="D137" s="33"/>
      <c r="E137" s="46"/>
      <c r="F137" s="32"/>
      <c r="G137" s="33"/>
      <c r="H137" s="46"/>
      <c r="I137" s="32"/>
      <c r="J137" s="33"/>
      <c r="K137" s="46"/>
      <c r="L137" s="32"/>
      <c r="M137" s="50"/>
      <c r="N137" s="46"/>
      <c r="O137" s="32"/>
      <c r="P137" s="33"/>
      <c r="Q137" s="42">
        <f t="shared" ref="Q137:Q143" si="64">B137+E137+H137+K137+N137</f>
        <v>0</v>
      </c>
      <c r="R137" s="42">
        <f t="shared" ref="R137:R143" si="65">C137+F137+I137+L137+O137</f>
        <v>0</v>
      </c>
      <c r="S137" s="42">
        <f t="shared" ref="S137:S143" si="66">D137+G137+J137+M137+P137</f>
        <v>0</v>
      </c>
    </row>
    <row r="138" spans="1:19" x14ac:dyDescent="0.25">
      <c r="A138" s="43" t="s">
        <v>43</v>
      </c>
      <c r="B138" s="46"/>
      <c r="C138" s="32"/>
      <c r="D138" s="33"/>
      <c r="E138" s="46"/>
      <c r="F138" s="32"/>
      <c r="G138" s="33"/>
      <c r="H138" s="46"/>
      <c r="I138" s="32"/>
      <c r="J138" s="33"/>
      <c r="K138" s="46"/>
      <c r="L138" s="32"/>
      <c r="M138" s="50"/>
      <c r="N138" s="46"/>
      <c r="O138" s="32"/>
      <c r="P138" s="33"/>
      <c r="Q138" s="42">
        <f t="shared" si="64"/>
        <v>0</v>
      </c>
      <c r="R138" s="42">
        <f t="shared" si="65"/>
        <v>0</v>
      </c>
      <c r="S138" s="42">
        <f t="shared" si="66"/>
        <v>0</v>
      </c>
    </row>
    <row r="139" spans="1:19" x14ac:dyDescent="0.25">
      <c r="A139" s="43" t="s">
        <v>44</v>
      </c>
      <c r="B139" s="32">
        <v>1</v>
      </c>
      <c r="C139" s="32">
        <v>27</v>
      </c>
      <c r="D139" s="32">
        <v>24</v>
      </c>
      <c r="E139" s="46"/>
      <c r="F139" s="32"/>
      <c r="G139" s="33"/>
      <c r="H139" s="46"/>
      <c r="I139" s="32"/>
      <c r="J139" s="33"/>
      <c r="K139" s="46"/>
      <c r="L139" s="32"/>
      <c r="M139" s="50"/>
      <c r="N139" s="46"/>
      <c r="O139" s="32"/>
      <c r="P139" s="33"/>
      <c r="Q139" s="42">
        <f t="shared" si="64"/>
        <v>1</v>
      </c>
      <c r="R139" s="42">
        <f t="shared" si="65"/>
        <v>27</v>
      </c>
      <c r="S139" s="42">
        <f t="shared" si="66"/>
        <v>24</v>
      </c>
    </row>
    <row r="140" spans="1:19" x14ac:dyDescent="0.25">
      <c r="A140" s="43" t="s">
        <v>45</v>
      </c>
      <c r="B140" s="46"/>
      <c r="C140" s="32"/>
      <c r="D140" s="33"/>
      <c r="E140" s="46"/>
      <c r="F140" s="32"/>
      <c r="G140" s="33"/>
      <c r="H140" s="46"/>
      <c r="I140" s="32"/>
      <c r="J140" s="33"/>
      <c r="K140" s="46"/>
      <c r="L140" s="32"/>
      <c r="M140" s="50"/>
      <c r="N140" s="46"/>
      <c r="O140" s="32"/>
      <c r="P140" s="33"/>
      <c r="Q140" s="42">
        <f t="shared" si="64"/>
        <v>0</v>
      </c>
      <c r="R140" s="42">
        <f t="shared" si="65"/>
        <v>0</v>
      </c>
      <c r="S140" s="42">
        <f t="shared" si="66"/>
        <v>0</v>
      </c>
    </row>
    <row r="141" spans="1:19" x14ac:dyDescent="0.25">
      <c r="A141" s="43" t="s">
        <v>46</v>
      </c>
      <c r="B141" s="46"/>
      <c r="C141" s="32"/>
      <c r="D141" s="33"/>
      <c r="E141" s="46"/>
      <c r="F141" s="32"/>
      <c r="G141" s="33"/>
      <c r="H141" s="46"/>
      <c r="I141" s="32"/>
      <c r="J141" s="33"/>
      <c r="K141" s="46"/>
      <c r="L141" s="32"/>
      <c r="M141" s="50"/>
      <c r="N141" s="46"/>
      <c r="O141" s="32"/>
      <c r="P141" s="33"/>
      <c r="Q141" s="42">
        <f t="shared" si="64"/>
        <v>0</v>
      </c>
      <c r="R141" s="42">
        <f t="shared" si="65"/>
        <v>0</v>
      </c>
      <c r="S141" s="42">
        <f t="shared" si="66"/>
        <v>0</v>
      </c>
    </row>
    <row r="142" spans="1:19" x14ac:dyDescent="0.25">
      <c r="A142" s="43" t="s">
        <v>63</v>
      </c>
      <c r="B142" s="46"/>
      <c r="C142" s="32"/>
      <c r="D142" s="33"/>
      <c r="E142" s="46"/>
      <c r="F142" s="32"/>
      <c r="G142" s="33"/>
      <c r="H142" s="46"/>
      <c r="I142" s="32"/>
      <c r="J142" s="33"/>
      <c r="K142" s="46"/>
      <c r="L142" s="32"/>
      <c r="M142" s="50"/>
      <c r="N142" s="46"/>
      <c r="O142" s="32"/>
      <c r="P142" s="33"/>
      <c r="Q142" s="42">
        <f t="shared" si="64"/>
        <v>0</v>
      </c>
      <c r="R142" s="42">
        <f t="shared" si="65"/>
        <v>0</v>
      </c>
      <c r="S142" s="42">
        <f t="shared" si="66"/>
        <v>0</v>
      </c>
    </row>
    <row r="143" spans="1:19" ht="15.75" thickBot="1" x14ac:dyDescent="0.3">
      <c r="A143" s="44" t="s">
        <v>0</v>
      </c>
      <c r="B143" s="47">
        <f xml:space="preserve"> SUM(B136:B142)</f>
        <v>1</v>
      </c>
      <c r="C143" s="47">
        <f t="shared" ref="C143:O143" si="67" xml:space="preserve"> SUM(C136:C142)</f>
        <v>27</v>
      </c>
      <c r="D143" s="47">
        <f t="shared" si="67"/>
        <v>24</v>
      </c>
      <c r="E143" s="47">
        <f t="shared" si="67"/>
        <v>0</v>
      </c>
      <c r="F143" s="47">
        <f t="shared" si="67"/>
        <v>0</v>
      </c>
      <c r="G143" s="47">
        <f t="shared" si="67"/>
        <v>0</v>
      </c>
      <c r="H143" s="47">
        <f t="shared" si="67"/>
        <v>0</v>
      </c>
      <c r="I143" s="47">
        <f t="shared" si="67"/>
        <v>0</v>
      </c>
      <c r="J143" s="47">
        <f t="shared" si="67"/>
        <v>0</v>
      </c>
      <c r="K143" s="47">
        <f t="shared" si="67"/>
        <v>0</v>
      </c>
      <c r="L143" s="47">
        <f t="shared" si="67"/>
        <v>0</v>
      </c>
      <c r="M143" s="47">
        <f t="shared" si="67"/>
        <v>0</v>
      </c>
      <c r="N143" s="47">
        <f t="shared" si="67"/>
        <v>0</v>
      </c>
      <c r="O143" s="47">
        <f t="shared" si="67"/>
        <v>0</v>
      </c>
      <c r="P143" s="47">
        <f xml:space="preserve"> SUM(P136:P142)</f>
        <v>0</v>
      </c>
      <c r="Q143" s="42">
        <f t="shared" si="64"/>
        <v>1</v>
      </c>
      <c r="R143" s="42">
        <f t="shared" si="65"/>
        <v>27</v>
      </c>
      <c r="S143" s="42">
        <f t="shared" si="66"/>
        <v>24</v>
      </c>
    </row>
    <row r="144" spans="1:19" ht="15.75" thickBot="1" x14ac:dyDescent="0.3">
      <c r="A144" s="185" t="s">
        <v>5</v>
      </c>
      <c r="B144" s="139" t="s">
        <v>29</v>
      </c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40"/>
    </row>
    <row r="145" spans="1:19" x14ac:dyDescent="0.25">
      <c r="A145" s="186"/>
      <c r="B145" s="188" t="s">
        <v>19</v>
      </c>
      <c r="C145" s="189"/>
      <c r="D145" s="190"/>
      <c r="E145" s="188" t="s">
        <v>20</v>
      </c>
      <c r="F145" s="189"/>
      <c r="G145" s="190"/>
      <c r="H145" s="188" t="s">
        <v>21</v>
      </c>
      <c r="I145" s="189"/>
      <c r="J145" s="190"/>
      <c r="K145" s="188" t="s">
        <v>22</v>
      </c>
      <c r="L145" s="189"/>
      <c r="M145" s="189"/>
      <c r="N145" s="188" t="s">
        <v>23</v>
      </c>
      <c r="O145" s="189"/>
      <c r="P145" s="190"/>
      <c r="Q145" s="189" t="s">
        <v>30</v>
      </c>
      <c r="R145" s="189"/>
      <c r="S145" s="190"/>
    </row>
    <row r="146" spans="1:19" ht="15.75" thickBot="1" x14ac:dyDescent="0.3">
      <c r="A146" s="187"/>
      <c r="B146" s="38" t="s">
        <v>31</v>
      </c>
      <c r="C146" s="39" t="s">
        <v>32</v>
      </c>
      <c r="D146" s="40" t="s">
        <v>27</v>
      </c>
      <c r="E146" s="38" t="s">
        <v>31</v>
      </c>
      <c r="F146" s="39" t="s">
        <v>32</v>
      </c>
      <c r="G146" s="40" t="s">
        <v>27</v>
      </c>
      <c r="H146" s="38" t="s">
        <v>31</v>
      </c>
      <c r="I146" s="39" t="s">
        <v>32</v>
      </c>
      <c r="J146" s="40" t="s">
        <v>27</v>
      </c>
      <c r="K146" s="38" t="s">
        <v>31</v>
      </c>
      <c r="L146" s="39" t="s">
        <v>32</v>
      </c>
      <c r="M146" s="52" t="s">
        <v>27</v>
      </c>
      <c r="N146" s="38" t="s">
        <v>31</v>
      </c>
      <c r="O146" s="39" t="s">
        <v>32</v>
      </c>
      <c r="P146" s="40" t="s">
        <v>27</v>
      </c>
      <c r="Q146" s="41" t="s">
        <v>31</v>
      </c>
      <c r="R146" s="39" t="s">
        <v>32</v>
      </c>
      <c r="S146" s="40" t="s">
        <v>27</v>
      </c>
    </row>
    <row r="147" spans="1:19" x14ac:dyDescent="0.25">
      <c r="A147" s="43" t="s">
        <v>41</v>
      </c>
      <c r="B147" s="45"/>
      <c r="C147" s="36"/>
      <c r="D147" s="37"/>
      <c r="E147" s="45"/>
      <c r="F147" s="36"/>
      <c r="G147" s="37"/>
      <c r="H147" s="45"/>
      <c r="I147" s="36"/>
      <c r="J147" s="37"/>
      <c r="K147" s="48"/>
      <c r="L147" s="36"/>
      <c r="M147" s="49"/>
      <c r="N147" s="45"/>
      <c r="O147" s="36"/>
      <c r="P147" s="37"/>
      <c r="Q147" s="42">
        <f>B147+E147+H147+K147+N147</f>
        <v>0</v>
      </c>
      <c r="R147" s="42">
        <f t="shared" ref="R147:S147" si="68">C147+F147+I147+L147+O147</f>
        <v>0</v>
      </c>
      <c r="S147" s="42">
        <f t="shared" si="68"/>
        <v>0</v>
      </c>
    </row>
    <row r="148" spans="1:19" x14ac:dyDescent="0.25">
      <c r="A148" s="43" t="s">
        <v>42</v>
      </c>
      <c r="B148" s="46"/>
      <c r="C148" s="32"/>
      <c r="D148" s="33"/>
      <c r="E148" s="46"/>
      <c r="F148" s="32"/>
      <c r="G148" s="33"/>
      <c r="H148" s="46"/>
      <c r="I148" s="32"/>
      <c r="J148" s="33"/>
      <c r="K148" s="46"/>
      <c r="L148" s="32"/>
      <c r="M148" s="50"/>
      <c r="N148" s="46"/>
      <c r="O148" s="32"/>
      <c r="P148" s="33"/>
      <c r="Q148" s="42">
        <f t="shared" ref="Q148:Q154" si="69">B148+E148+H148+K148+N148</f>
        <v>0</v>
      </c>
      <c r="R148" s="42">
        <f t="shared" ref="R148:R154" si="70">C148+F148+I148+L148+O148</f>
        <v>0</v>
      </c>
      <c r="S148" s="42">
        <f t="shared" ref="S148:S154" si="71">D148+G148+J148+M148+P148</f>
        <v>0</v>
      </c>
    </row>
    <row r="149" spans="1:19" x14ac:dyDescent="0.25">
      <c r="A149" s="43" t="s">
        <v>43</v>
      </c>
      <c r="B149" s="46"/>
      <c r="C149" s="32"/>
      <c r="D149" s="33"/>
      <c r="E149" s="46"/>
      <c r="F149" s="32"/>
      <c r="G149" s="33"/>
      <c r="H149" s="46"/>
      <c r="I149" s="32"/>
      <c r="J149" s="33"/>
      <c r="K149" s="46"/>
      <c r="L149" s="32"/>
      <c r="M149" s="50"/>
      <c r="N149" s="46"/>
      <c r="O149" s="32"/>
      <c r="P149" s="33"/>
      <c r="Q149" s="42">
        <f t="shared" si="69"/>
        <v>0</v>
      </c>
      <c r="R149" s="42">
        <f t="shared" si="70"/>
        <v>0</v>
      </c>
      <c r="S149" s="42">
        <f t="shared" si="71"/>
        <v>0</v>
      </c>
    </row>
    <row r="150" spans="1:19" x14ac:dyDescent="0.25">
      <c r="A150" s="43" t="s">
        <v>44</v>
      </c>
      <c r="B150" s="46">
        <v>30</v>
      </c>
      <c r="C150" s="32">
        <v>569</v>
      </c>
      <c r="D150" s="33">
        <v>460</v>
      </c>
      <c r="E150" s="46"/>
      <c r="F150" s="32"/>
      <c r="G150" s="33"/>
      <c r="H150" s="46"/>
      <c r="I150" s="32"/>
      <c r="J150" s="33"/>
      <c r="K150" s="46"/>
      <c r="L150" s="32"/>
      <c r="M150" s="50"/>
      <c r="N150" s="46"/>
      <c r="O150" s="32"/>
      <c r="P150" s="33"/>
      <c r="Q150" s="42">
        <f t="shared" si="69"/>
        <v>30</v>
      </c>
      <c r="R150" s="42">
        <f t="shared" si="70"/>
        <v>569</v>
      </c>
      <c r="S150" s="42">
        <f t="shared" si="71"/>
        <v>460</v>
      </c>
    </row>
    <row r="151" spans="1:19" x14ac:dyDescent="0.25">
      <c r="A151" s="43" t="s">
        <v>45</v>
      </c>
      <c r="B151" s="46"/>
      <c r="C151" s="32"/>
      <c r="D151" s="33"/>
      <c r="E151" s="46"/>
      <c r="F151" s="32"/>
      <c r="G151" s="33"/>
      <c r="H151" s="46"/>
      <c r="I151" s="32"/>
      <c r="J151" s="33"/>
      <c r="K151" s="46"/>
      <c r="L151" s="32"/>
      <c r="M151" s="50"/>
      <c r="N151" s="46"/>
      <c r="O151" s="32"/>
      <c r="P151" s="33"/>
      <c r="Q151" s="42">
        <f t="shared" si="69"/>
        <v>0</v>
      </c>
      <c r="R151" s="42">
        <f t="shared" si="70"/>
        <v>0</v>
      </c>
      <c r="S151" s="42">
        <f t="shared" si="71"/>
        <v>0</v>
      </c>
    </row>
    <row r="152" spans="1:19" x14ac:dyDescent="0.25">
      <c r="A152" s="43" t="s">
        <v>46</v>
      </c>
      <c r="B152" s="32"/>
      <c r="C152" s="32"/>
      <c r="D152" s="32"/>
      <c r="E152" s="32"/>
      <c r="F152" s="32"/>
      <c r="G152" s="32"/>
      <c r="H152" s="32"/>
      <c r="I152" s="32"/>
      <c r="J152" s="32"/>
      <c r="K152" s="46"/>
      <c r="L152" s="32"/>
      <c r="M152" s="50"/>
      <c r="N152" s="46"/>
      <c r="O152" s="32"/>
      <c r="P152" s="33"/>
      <c r="Q152" s="42">
        <f t="shared" si="69"/>
        <v>0</v>
      </c>
      <c r="R152" s="42">
        <f t="shared" si="70"/>
        <v>0</v>
      </c>
      <c r="S152" s="42">
        <f t="shared" si="71"/>
        <v>0</v>
      </c>
    </row>
    <row r="153" spans="1:19" x14ac:dyDescent="0.25">
      <c r="A153" s="43" t="s">
        <v>63</v>
      </c>
      <c r="B153" s="46"/>
      <c r="C153" s="32"/>
      <c r="D153" s="33"/>
      <c r="E153" s="46"/>
      <c r="F153" s="32"/>
      <c r="G153" s="33"/>
      <c r="H153" s="46"/>
      <c r="I153" s="32"/>
      <c r="J153" s="33"/>
      <c r="K153" s="46"/>
      <c r="L153" s="32"/>
      <c r="M153" s="50"/>
      <c r="N153" s="46"/>
      <c r="O153" s="32"/>
      <c r="P153" s="33"/>
      <c r="Q153" s="42">
        <f t="shared" si="69"/>
        <v>0</v>
      </c>
      <c r="R153" s="42">
        <f t="shared" si="70"/>
        <v>0</v>
      </c>
      <c r="S153" s="42">
        <f t="shared" si="71"/>
        <v>0</v>
      </c>
    </row>
    <row r="154" spans="1:19" ht="15.75" thickBot="1" x14ac:dyDescent="0.3">
      <c r="A154" s="44" t="s">
        <v>0</v>
      </c>
      <c r="B154" s="47">
        <f xml:space="preserve"> SUM(B147:B153)</f>
        <v>30</v>
      </c>
      <c r="C154" s="47">
        <f t="shared" ref="C154:P154" si="72" xml:space="preserve"> SUM(C147:C153)</f>
        <v>569</v>
      </c>
      <c r="D154" s="47">
        <f t="shared" si="72"/>
        <v>460</v>
      </c>
      <c r="E154" s="47">
        <f t="shared" si="72"/>
        <v>0</v>
      </c>
      <c r="F154" s="47">
        <f t="shared" si="72"/>
        <v>0</v>
      </c>
      <c r="G154" s="47">
        <f t="shared" si="72"/>
        <v>0</v>
      </c>
      <c r="H154" s="47">
        <f t="shared" si="72"/>
        <v>0</v>
      </c>
      <c r="I154" s="47">
        <f t="shared" si="72"/>
        <v>0</v>
      </c>
      <c r="J154" s="47">
        <f t="shared" si="72"/>
        <v>0</v>
      </c>
      <c r="K154" s="47">
        <f t="shared" si="72"/>
        <v>0</v>
      </c>
      <c r="L154" s="47">
        <f t="shared" si="72"/>
        <v>0</v>
      </c>
      <c r="M154" s="47">
        <f t="shared" si="72"/>
        <v>0</v>
      </c>
      <c r="N154" s="47">
        <f t="shared" si="72"/>
        <v>0</v>
      </c>
      <c r="O154" s="47">
        <f t="shared" si="72"/>
        <v>0</v>
      </c>
      <c r="P154" s="47">
        <f t="shared" si="72"/>
        <v>0</v>
      </c>
      <c r="Q154" s="42">
        <f t="shared" si="69"/>
        <v>30</v>
      </c>
      <c r="R154" s="42">
        <f t="shared" si="70"/>
        <v>569</v>
      </c>
      <c r="S154" s="42">
        <f t="shared" si="71"/>
        <v>460</v>
      </c>
    </row>
    <row r="155" spans="1:19" ht="15.75" thickBot="1" x14ac:dyDescent="0.3">
      <c r="A155" s="185" t="s">
        <v>4</v>
      </c>
      <c r="B155" s="139" t="s">
        <v>29</v>
      </c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40"/>
    </row>
    <row r="156" spans="1:19" x14ac:dyDescent="0.25">
      <c r="A156" s="186"/>
      <c r="B156" s="188" t="s">
        <v>19</v>
      </c>
      <c r="C156" s="189"/>
      <c r="D156" s="190"/>
      <c r="E156" s="188" t="s">
        <v>20</v>
      </c>
      <c r="F156" s="189"/>
      <c r="G156" s="190"/>
      <c r="H156" s="188" t="s">
        <v>21</v>
      </c>
      <c r="I156" s="189"/>
      <c r="J156" s="190"/>
      <c r="K156" s="188" t="s">
        <v>22</v>
      </c>
      <c r="L156" s="189"/>
      <c r="M156" s="189"/>
      <c r="N156" s="188" t="s">
        <v>23</v>
      </c>
      <c r="O156" s="189"/>
      <c r="P156" s="190"/>
      <c r="Q156" s="189" t="s">
        <v>30</v>
      </c>
      <c r="R156" s="189"/>
      <c r="S156" s="190"/>
    </row>
    <row r="157" spans="1:19" ht="15.75" thickBot="1" x14ac:dyDescent="0.3">
      <c r="A157" s="187"/>
      <c r="B157" s="38" t="s">
        <v>31</v>
      </c>
      <c r="C157" s="39" t="s">
        <v>32</v>
      </c>
      <c r="D157" s="40" t="s">
        <v>27</v>
      </c>
      <c r="E157" s="38" t="s">
        <v>31</v>
      </c>
      <c r="F157" s="39" t="s">
        <v>32</v>
      </c>
      <c r="G157" s="40" t="s">
        <v>27</v>
      </c>
      <c r="H157" s="38" t="s">
        <v>31</v>
      </c>
      <c r="I157" s="39" t="s">
        <v>32</v>
      </c>
      <c r="J157" s="40" t="s">
        <v>27</v>
      </c>
      <c r="K157" s="38" t="s">
        <v>31</v>
      </c>
      <c r="L157" s="39" t="s">
        <v>32</v>
      </c>
      <c r="M157" s="52" t="s">
        <v>27</v>
      </c>
      <c r="N157" s="38" t="s">
        <v>31</v>
      </c>
      <c r="O157" s="39" t="s">
        <v>32</v>
      </c>
      <c r="P157" s="40" t="s">
        <v>27</v>
      </c>
      <c r="Q157" s="41" t="s">
        <v>31</v>
      </c>
      <c r="R157" s="39" t="s">
        <v>32</v>
      </c>
      <c r="S157" s="40" t="s">
        <v>27</v>
      </c>
    </row>
    <row r="158" spans="1:19" x14ac:dyDescent="0.25">
      <c r="A158" s="43" t="s">
        <v>41</v>
      </c>
      <c r="B158" s="45"/>
      <c r="C158" s="36"/>
      <c r="D158" s="37"/>
      <c r="E158" s="45"/>
      <c r="F158" s="36"/>
      <c r="G158" s="37"/>
      <c r="H158" s="45"/>
      <c r="I158" s="36"/>
      <c r="J158" s="37"/>
      <c r="K158" s="48"/>
      <c r="L158" s="36"/>
      <c r="M158" s="49"/>
      <c r="N158" s="45"/>
      <c r="O158" s="36"/>
      <c r="P158" s="37"/>
      <c r="Q158" s="42">
        <f>B158+E158+H158+K158+N158</f>
        <v>0</v>
      </c>
      <c r="R158" s="42">
        <f t="shared" ref="R158:S158" si="73">C158+F158+I158+L158+O158</f>
        <v>0</v>
      </c>
      <c r="S158" s="42">
        <f t="shared" si="73"/>
        <v>0</v>
      </c>
    </row>
    <row r="159" spans="1:19" x14ac:dyDescent="0.25">
      <c r="A159" s="43" t="s">
        <v>42</v>
      </c>
      <c r="B159" s="46"/>
      <c r="C159" s="32"/>
      <c r="D159" s="33"/>
      <c r="E159" s="46"/>
      <c r="F159" s="32"/>
      <c r="G159" s="33"/>
      <c r="H159" s="46"/>
      <c r="I159" s="32"/>
      <c r="J159" s="33"/>
      <c r="K159" s="46"/>
      <c r="L159" s="32"/>
      <c r="M159" s="50"/>
      <c r="N159" s="46"/>
      <c r="O159" s="32"/>
      <c r="P159" s="33"/>
      <c r="Q159" s="42">
        <f t="shared" ref="Q159:Q165" si="74">B159+E159+H159+K159+N159</f>
        <v>0</v>
      </c>
      <c r="R159" s="42">
        <f t="shared" ref="R159:R165" si="75">C159+F159+I159+L159+O159</f>
        <v>0</v>
      </c>
      <c r="S159" s="42">
        <f t="shared" ref="S159:S165" si="76">D159+G159+J159+M159+P159</f>
        <v>0</v>
      </c>
    </row>
    <row r="160" spans="1:19" x14ac:dyDescent="0.25">
      <c r="A160" s="43" t="s">
        <v>43</v>
      </c>
      <c r="B160" s="46"/>
      <c r="C160" s="32"/>
      <c r="D160" s="33"/>
      <c r="E160" s="46"/>
      <c r="F160" s="32"/>
      <c r="G160" s="33"/>
      <c r="H160" s="46"/>
      <c r="I160" s="32"/>
      <c r="J160" s="33"/>
      <c r="K160" s="46"/>
      <c r="L160" s="32"/>
      <c r="M160" s="50"/>
      <c r="N160" s="46"/>
      <c r="O160" s="32"/>
      <c r="P160" s="33"/>
      <c r="Q160" s="42">
        <f t="shared" si="74"/>
        <v>0</v>
      </c>
      <c r="R160" s="42">
        <f t="shared" si="75"/>
        <v>0</v>
      </c>
      <c r="S160" s="42">
        <f t="shared" si="76"/>
        <v>0</v>
      </c>
    </row>
    <row r="161" spans="1:19" x14ac:dyDescent="0.25">
      <c r="A161" s="43" t="s">
        <v>44</v>
      </c>
      <c r="B161" s="46">
        <v>5</v>
      </c>
      <c r="C161" s="32">
        <v>112</v>
      </c>
      <c r="D161" s="33">
        <v>107</v>
      </c>
      <c r="E161" s="46"/>
      <c r="F161" s="32"/>
      <c r="G161" s="33"/>
      <c r="H161" s="46"/>
      <c r="I161" s="32"/>
      <c r="J161" s="33"/>
      <c r="K161" s="46"/>
      <c r="L161" s="32"/>
      <c r="M161" s="50"/>
      <c r="N161" s="46"/>
      <c r="O161" s="32"/>
      <c r="P161" s="33"/>
      <c r="Q161" s="42">
        <f t="shared" si="74"/>
        <v>5</v>
      </c>
      <c r="R161" s="42">
        <f t="shared" si="75"/>
        <v>112</v>
      </c>
      <c r="S161" s="42">
        <f t="shared" si="76"/>
        <v>107</v>
      </c>
    </row>
    <row r="162" spans="1:19" x14ac:dyDescent="0.25">
      <c r="A162" s="43" t="s">
        <v>45</v>
      </c>
      <c r="B162" s="46"/>
      <c r="C162" s="32"/>
      <c r="D162" s="33"/>
      <c r="E162" s="46"/>
      <c r="F162" s="32"/>
      <c r="G162" s="33"/>
      <c r="H162" s="46"/>
      <c r="I162" s="32"/>
      <c r="J162" s="33"/>
      <c r="K162" s="46"/>
      <c r="L162" s="32"/>
      <c r="M162" s="50"/>
      <c r="N162" s="46"/>
      <c r="O162" s="32"/>
      <c r="P162" s="33"/>
      <c r="Q162" s="42">
        <f t="shared" si="74"/>
        <v>0</v>
      </c>
      <c r="R162" s="42">
        <f t="shared" si="75"/>
        <v>0</v>
      </c>
      <c r="S162" s="42">
        <f t="shared" si="76"/>
        <v>0</v>
      </c>
    </row>
    <row r="163" spans="1:19" x14ac:dyDescent="0.25">
      <c r="A163" s="43" t="s">
        <v>46</v>
      </c>
      <c r="B163" s="46"/>
      <c r="C163" s="32"/>
      <c r="D163" s="33"/>
      <c r="E163" s="46"/>
      <c r="F163" s="32"/>
      <c r="G163" s="33"/>
      <c r="H163" s="46"/>
      <c r="I163" s="32"/>
      <c r="J163" s="33"/>
      <c r="K163" s="46"/>
      <c r="L163" s="32"/>
      <c r="M163" s="50"/>
      <c r="N163" s="46"/>
      <c r="O163" s="32"/>
      <c r="P163" s="33"/>
      <c r="Q163" s="42">
        <f t="shared" si="74"/>
        <v>0</v>
      </c>
      <c r="R163" s="42">
        <f t="shared" si="75"/>
        <v>0</v>
      </c>
      <c r="S163" s="42">
        <f t="shared" si="76"/>
        <v>0</v>
      </c>
    </row>
    <row r="164" spans="1:19" x14ac:dyDescent="0.25">
      <c r="A164" s="43" t="s">
        <v>63</v>
      </c>
      <c r="B164" s="46"/>
      <c r="C164" s="32"/>
      <c r="D164" s="33"/>
      <c r="E164" s="46"/>
      <c r="F164" s="32"/>
      <c r="G164" s="33"/>
      <c r="H164" s="46"/>
      <c r="I164" s="32"/>
      <c r="J164" s="33"/>
      <c r="K164" s="46"/>
      <c r="L164" s="32"/>
      <c r="M164" s="50"/>
      <c r="N164" s="46"/>
      <c r="O164" s="32"/>
      <c r="P164" s="33"/>
      <c r="Q164" s="42">
        <f t="shared" si="74"/>
        <v>0</v>
      </c>
      <c r="R164" s="42">
        <f t="shared" si="75"/>
        <v>0</v>
      </c>
      <c r="S164" s="42">
        <f t="shared" si="76"/>
        <v>0</v>
      </c>
    </row>
    <row r="165" spans="1:19" ht="15.75" thickBot="1" x14ac:dyDescent="0.3">
      <c r="A165" s="44" t="s">
        <v>0</v>
      </c>
      <c r="B165" s="47">
        <f>SUM(B158:B164)</f>
        <v>5</v>
      </c>
      <c r="C165" s="47">
        <f t="shared" ref="C165:P165" si="77">SUM(C158:C164)</f>
        <v>112</v>
      </c>
      <c r="D165" s="47">
        <f t="shared" si="77"/>
        <v>107</v>
      </c>
      <c r="E165" s="47">
        <f t="shared" si="77"/>
        <v>0</v>
      </c>
      <c r="F165" s="47">
        <f t="shared" si="77"/>
        <v>0</v>
      </c>
      <c r="G165" s="47">
        <f t="shared" si="77"/>
        <v>0</v>
      </c>
      <c r="H165" s="47">
        <f t="shared" si="77"/>
        <v>0</v>
      </c>
      <c r="I165" s="47">
        <f t="shared" si="77"/>
        <v>0</v>
      </c>
      <c r="J165" s="47">
        <f t="shared" si="77"/>
        <v>0</v>
      </c>
      <c r="K165" s="47">
        <f t="shared" si="77"/>
        <v>0</v>
      </c>
      <c r="L165" s="47">
        <f t="shared" si="77"/>
        <v>0</v>
      </c>
      <c r="M165" s="47">
        <f t="shared" si="77"/>
        <v>0</v>
      </c>
      <c r="N165" s="47">
        <f t="shared" si="77"/>
        <v>0</v>
      </c>
      <c r="O165" s="47">
        <f t="shared" si="77"/>
        <v>0</v>
      </c>
      <c r="P165" s="47">
        <f t="shared" si="77"/>
        <v>0</v>
      </c>
      <c r="Q165" s="42">
        <f t="shared" si="74"/>
        <v>5</v>
      </c>
      <c r="R165" s="42">
        <f t="shared" si="75"/>
        <v>112</v>
      </c>
      <c r="S165" s="42">
        <f t="shared" si="76"/>
        <v>107</v>
      </c>
    </row>
    <row r="166" spans="1:19" ht="15.75" thickBot="1" x14ac:dyDescent="0.3">
      <c r="A166" s="185" t="s">
        <v>3</v>
      </c>
      <c r="B166" s="139" t="s">
        <v>29</v>
      </c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40"/>
    </row>
    <row r="167" spans="1:19" x14ac:dyDescent="0.25">
      <c r="A167" s="186"/>
      <c r="B167" s="188" t="s">
        <v>19</v>
      </c>
      <c r="C167" s="189"/>
      <c r="D167" s="190"/>
      <c r="E167" s="188" t="s">
        <v>20</v>
      </c>
      <c r="F167" s="189"/>
      <c r="G167" s="190"/>
      <c r="H167" s="188" t="s">
        <v>21</v>
      </c>
      <c r="I167" s="189"/>
      <c r="J167" s="190"/>
      <c r="K167" s="188" t="s">
        <v>22</v>
      </c>
      <c r="L167" s="189"/>
      <c r="M167" s="189"/>
      <c r="N167" s="188" t="s">
        <v>23</v>
      </c>
      <c r="O167" s="189"/>
      <c r="P167" s="190"/>
      <c r="Q167" s="189" t="s">
        <v>30</v>
      </c>
      <c r="R167" s="189"/>
      <c r="S167" s="190"/>
    </row>
    <row r="168" spans="1:19" ht="15.75" thickBot="1" x14ac:dyDescent="0.3">
      <c r="A168" s="187"/>
      <c r="B168" s="38" t="s">
        <v>31</v>
      </c>
      <c r="C168" s="39" t="s">
        <v>32</v>
      </c>
      <c r="D168" s="40" t="s">
        <v>27</v>
      </c>
      <c r="E168" s="38" t="s">
        <v>31</v>
      </c>
      <c r="F168" s="39" t="s">
        <v>32</v>
      </c>
      <c r="G168" s="40" t="s">
        <v>27</v>
      </c>
      <c r="H168" s="38" t="s">
        <v>31</v>
      </c>
      <c r="I168" s="39" t="s">
        <v>32</v>
      </c>
      <c r="J168" s="40" t="s">
        <v>27</v>
      </c>
      <c r="K168" s="38" t="s">
        <v>31</v>
      </c>
      <c r="L168" s="39" t="s">
        <v>32</v>
      </c>
      <c r="M168" s="52" t="s">
        <v>27</v>
      </c>
      <c r="N168" s="38" t="s">
        <v>31</v>
      </c>
      <c r="O168" s="39" t="s">
        <v>32</v>
      </c>
      <c r="P168" s="40" t="s">
        <v>27</v>
      </c>
      <c r="Q168" s="41" t="s">
        <v>31</v>
      </c>
      <c r="R168" s="39" t="s">
        <v>32</v>
      </c>
      <c r="S168" s="40" t="s">
        <v>27</v>
      </c>
    </row>
    <row r="169" spans="1:19" x14ac:dyDescent="0.25">
      <c r="A169" s="43" t="s">
        <v>41</v>
      </c>
      <c r="B169" s="45"/>
      <c r="C169" s="36"/>
      <c r="D169" s="37"/>
      <c r="E169" s="45"/>
      <c r="F169" s="36"/>
      <c r="G169" s="37"/>
      <c r="H169" s="45"/>
      <c r="I169" s="36"/>
      <c r="J169" s="37"/>
      <c r="K169" s="48"/>
      <c r="L169" s="36"/>
      <c r="M169" s="49"/>
      <c r="N169" s="45"/>
      <c r="O169" s="36"/>
      <c r="P169" s="37"/>
      <c r="Q169" s="42">
        <f>B169+E169+H169+K169+N169</f>
        <v>0</v>
      </c>
      <c r="R169" s="42">
        <f t="shared" ref="R169:S169" si="78">C169+F169+I169+L169+O169</f>
        <v>0</v>
      </c>
      <c r="S169" s="42">
        <f t="shared" si="78"/>
        <v>0</v>
      </c>
    </row>
    <row r="170" spans="1:19" x14ac:dyDescent="0.25">
      <c r="A170" s="43" t="s">
        <v>42</v>
      </c>
      <c r="B170" s="46"/>
      <c r="C170" s="32"/>
      <c r="D170" s="33"/>
      <c r="E170" s="46"/>
      <c r="F170" s="32"/>
      <c r="G170" s="33"/>
      <c r="H170" s="46"/>
      <c r="I170" s="32"/>
      <c r="J170" s="33"/>
      <c r="K170" s="46"/>
      <c r="L170" s="32"/>
      <c r="M170" s="50"/>
      <c r="N170" s="46"/>
      <c r="O170" s="32"/>
      <c r="P170" s="33"/>
      <c r="Q170" s="42">
        <f t="shared" ref="Q170:Q176" si="79">B170+E170+H170+K170+N170</f>
        <v>0</v>
      </c>
      <c r="R170" s="42">
        <f t="shared" ref="R170:R176" si="80">C170+F170+I170+L170+O170</f>
        <v>0</v>
      </c>
      <c r="S170" s="42">
        <f t="shared" ref="S170:S176" si="81">D170+G170+J170+M170+P170</f>
        <v>0</v>
      </c>
    </row>
    <row r="171" spans="1:19" x14ac:dyDescent="0.25">
      <c r="A171" s="43" t="s">
        <v>43</v>
      </c>
      <c r="B171" s="32">
        <v>3</v>
      </c>
      <c r="C171" s="32">
        <v>27</v>
      </c>
      <c r="D171" s="32">
        <v>22</v>
      </c>
      <c r="E171" s="46">
        <v>1</v>
      </c>
      <c r="F171" s="32">
        <v>7</v>
      </c>
      <c r="G171" s="33">
        <v>6</v>
      </c>
      <c r="H171" s="46"/>
      <c r="I171" s="32"/>
      <c r="J171" s="33"/>
      <c r="K171" s="46"/>
      <c r="L171" s="32"/>
      <c r="M171" s="50"/>
      <c r="N171" s="46"/>
      <c r="O171" s="32"/>
      <c r="P171" s="33"/>
      <c r="Q171" s="42">
        <f t="shared" si="79"/>
        <v>4</v>
      </c>
      <c r="R171" s="42">
        <f t="shared" si="80"/>
        <v>34</v>
      </c>
      <c r="S171" s="42">
        <f t="shared" si="81"/>
        <v>28</v>
      </c>
    </row>
    <row r="172" spans="1:19" x14ac:dyDescent="0.25">
      <c r="A172" s="43" t="s">
        <v>44</v>
      </c>
      <c r="B172" s="46"/>
      <c r="C172" s="32"/>
      <c r="D172" s="33"/>
      <c r="E172" s="46"/>
      <c r="F172" s="32"/>
      <c r="G172" s="33"/>
      <c r="H172" s="46"/>
      <c r="I172" s="32"/>
      <c r="J172" s="33"/>
      <c r="K172" s="46"/>
      <c r="L172" s="32"/>
      <c r="M172" s="50"/>
      <c r="N172" s="46"/>
      <c r="O172" s="32"/>
      <c r="P172" s="33"/>
      <c r="Q172" s="42">
        <f t="shared" si="79"/>
        <v>0</v>
      </c>
      <c r="R172" s="42">
        <f t="shared" si="80"/>
        <v>0</v>
      </c>
      <c r="S172" s="42">
        <f t="shared" si="81"/>
        <v>0</v>
      </c>
    </row>
    <row r="173" spans="1:19" x14ac:dyDescent="0.25">
      <c r="A173" s="43" t="s">
        <v>45</v>
      </c>
      <c r="B173" s="46"/>
      <c r="C173" s="32"/>
      <c r="D173" s="33"/>
      <c r="E173" s="46"/>
      <c r="F173" s="32"/>
      <c r="G173" s="33"/>
      <c r="H173" s="46"/>
      <c r="I173" s="32"/>
      <c r="J173" s="33"/>
      <c r="K173" s="46"/>
      <c r="L173" s="32"/>
      <c r="M173" s="50"/>
      <c r="N173" s="46"/>
      <c r="O173" s="32"/>
      <c r="P173" s="33"/>
      <c r="Q173" s="42">
        <f t="shared" si="79"/>
        <v>0</v>
      </c>
      <c r="R173" s="42">
        <f t="shared" si="80"/>
        <v>0</v>
      </c>
      <c r="S173" s="42">
        <f t="shared" si="81"/>
        <v>0</v>
      </c>
    </row>
    <row r="174" spans="1:19" x14ac:dyDescent="0.25">
      <c r="A174" s="43" t="s">
        <v>46</v>
      </c>
      <c r="B174" s="46"/>
      <c r="C174" s="32"/>
      <c r="D174" s="33"/>
      <c r="E174" s="46"/>
      <c r="F174" s="32"/>
      <c r="G174" s="33"/>
      <c r="H174" s="46"/>
      <c r="I174" s="32"/>
      <c r="J174" s="33"/>
      <c r="K174" s="46"/>
      <c r="L174" s="32"/>
      <c r="M174" s="50"/>
      <c r="N174" s="46"/>
      <c r="O174" s="32"/>
      <c r="P174" s="33"/>
      <c r="Q174" s="42">
        <f t="shared" si="79"/>
        <v>0</v>
      </c>
      <c r="R174" s="42">
        <f t="shared" si="80"/>
        <v>0</v>
      </c>
      <c r="S174" s="42">
        <f t="shared" si="81"/>
        <v>0</v>
      </c>
    </row>
    <row r="175" spans="1:19" x14ac:dyDescent="0.25">
      <c r="A175" s="43" t="s">
        <v>63</v>
      </c>
      <c r="B175" s="46"/>
      <c r="C175" s="32"/>
      <c r="D175" s="33"/>
      <c r="E175" s="46"/>
      <c r="F175" s="32"/>
      <c r="G175" s="33"/>
      <c r="H175" s="46"/>
      <c r="I175" s="32"/>
      <c r="J175" s="33"/>
      <c r="K175" s="46"/>
      <c r="L175" s="32"/>
      <c r="M175" s="50"/>
      <c r="N175" s="46"/>
      <c r="O175" s="32"/>
      <c r="P175" s="33"/>
      <c r="Q175" s="42">
        <f t="shared" si="79"/>
        <v>0</v>
      </c>
      <c r="R175" s="42">
        <f t="shared" si="80"/>
        <v>0</v>
      </c>
      <c r="S175" s="42">
        <f t="shared" si="81"/>
        <v>0</v>
      </c>
    </row>
    <row r="176" spans="1:19" ht="15.75" thickBot="1" x14ac:dyDescent="0.3">
      <c r="A176" s="44" t="s">
        <v>0</v>
      </c>
      <c r="B176" s="47">
        <f xml:space="preserve"> SUM(B169:B175)</f>
        <v>3</v>
      </c>
      <c r="C176" s="47">
        <f t="shared" ref="C176:P176" si="82" xml:space="preserve"> SUM(C169:C175)</f>
        <v>27</v>
      </c>
      <c r="D176" s="47">
        <f t="shared" si="82"/>
        <v>22</v>
      </c>
      <c r="E176" s="47">
        <f t="shared" si="82"/>
        <v>1</v>
      </c>
      <c r="F176" s="47">
        <f t="shared" si="82"/>
        <v>7</v>
      </c>
      <c r="G176" s="47">
        <f t="shared" si="82"/>
        <v>6</v>
      </c>
      <c r="H176" s="47">
        <f t="shared" si="82"/>
        <v>0</v>
      </c>
      <c r="I176" s="47">
        <f t="shared" si="82"/>
        <v>0</v>
      </c>
      <c r="J176" s="47">
        <f t="shared" si="82"/>
        <v>0</v>
      </c>
      <c r="K176" s="47">
        <f t="shared" si="82"/>
        <v>0</v>
      </c>
      <c r="L176" s="47">
        <f t="shared" si="82"/>
        <v>0</v>
      </c>
      <c r="M176" s="47">
        <f t="shared" si="82"/>
        <v>0</v>
      </c>
      <c r="N176" s="47">
        <f t="shared" si="82"/>
        <v>0</v>
      </c>
      <c r="O176" s="47">
        <f t="shared" si="82"/>
        <v>0</v>
      </c>
      <c r="P176" s="47">
        <f t="shared" si="82"/>
        <v>0</v>
      </c>
      <c r="Q176" s="42">
        <f t="shared" si="79"/>
        <v>4</v>
      </c>
      <c r="R176" s="42">
        <f t="shared" si="80"/>
        <v>34</v>
      </c>
      <c r="S176" s="42">
        <f t="shared" si="81"/>
        <v>28</v>
      </c>
    </row>
    <row r="177" spans="1:19" ht="15.75" thickBot="1" x14ac:dyDescent="0.3">
      <c r="A177" s="185" t="s">
        <v>2</v>
      </c>
      <c r="B177" s="139" t="s">
        <v>29</v>
      </c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40"/>
    </row>
    <row r="178" spans="1:19" x14ac:dyDescent="0.25">
      <c r="A178" s="186"/>
      <c r="B178" s="188" t="s">
        <v>19</v>
      </c>
      <c r="C178" s="189"/>
      <c r="D178" s="190"/>
      <c r="E178" s="188" t="s">
        <v>20</v>
      </c>
      <c r="F178" s="189"/>
      <c r="G178" s="190"/>
      <c r="H178" s="188" t="s">
        <v>21</v>
      </c>
      <c r="I178" s="189"/>
      <c r="J178" s="190"/>
      <c r="K178" s="188" t="s">
        <v>22</v>
      </c>
      <c r="L178" s="189"/>
      <c r="M178" s="189"/>
      <c r="N178" s="188" t="s">
        <v>23</v>
      </c>
      <c r="O178" s="189"/>
      <c r="P178" s="190"/>
      <c r="Q178" s="189" t="s">
        <v>30</v>
      </c>
      <c r="R178" s="189"/>
      <c r="S178" s="190"/>
    </row>
    <row r="179" spans="1:19" ht="15.75" thickBot="1" x14ac:dyDescent="0.3">
      <c r="A179" s="187"/>
      <c r="B179" s="38" t="s">
        <v>31</v>
      </c>
      <c r="C179" s="39" t="s">
        <v>32</v>
      </c>
      <c r="D179" s="40" t="s">
        <v>27</v>
      </c>
      <c r="E179" s="38" t="s">
        <v>31</v>
      </c>
      <c r="F179" s="39" t="s">
        <v>32</v>
      </c>
      <c r="G179" s="40" t="s">
        <v>27</v>
      </c>
      <c r="H179" s="38" t="s">
        <v>31</v>
      </c>
      <c r="I179" s="39" t="s">
        <v>32</v>
      </c>
      <c r="J179" s="40" t="s">
        <v>27</v>
      </c>
      <c r="K179" s="38" t="s">
        <v>31</v>
      </c>
      <c r="L179" s="39" t="s">
        <v>32</v>
      </c>
      <c r="M179" s="52" t="s">
        <v>27</v>
      </c>
      <c r="N179" s="38" t="s">
        <v>31</v>
      </c>
      <c r="O179" s="39" t="s">
        <v>32</v>
      </c>
      <c r="P179" s="40" t="s">
        <v>27</v>
      </c>
      <c r="Q179" s="41" t="s">
        <v>31</v>
      </c>
      <c r="R179" s="39" t="s">
        <v>32</v>
      </c>
      <c r="S179" s="40" t="s">
        <v>27</v>
      </c>
    </row>
    <row r="180" spans="1:19" x14ac:dyDescent="0.25">
      <c r="A180" s="43" t="s">
        <v>41</v>
      </c>
      <c r="B180" s="45"/>
      <c r="C180" s="36"/>
      <c r="D180" s="37"/>
      <c r="E180" s="45"/>
      <c r="F180" s="36"/>
      <c r="G180" s="37"/>
      <c r="H180" s="45"/>
      <c r="I180" s="36"/>
      <c r="J180" s="37"/>
      <c r="K180" s="48"/>
      <c r="L180" s="36"/>
      <c r="M180" s="49"/>
      <c r="N180" s="45"/>
      <c r="O180" s="36"/>
      <c r="P180" s="37"/>
      <c r="Q180" s="42">
        <f>B180+E180+H180+K180+N180</f>
        <v>0</v>
      </c>
      <c r="R180" s="42">
        <f t="shared" ref="R180:S180" si="83">C180+F180+I180+L180+O180</f>
        <v>0</v>
      </c>
      <c r="S180" s="42">
        <f t="shared" si="83"/>
        <v>0</v>
      </c>
    </row>
    <row r="181" spans="1:19" x14ac:dyDescent="0.25">
      <c r="A181" s="43" t="s">
        <v>42</v>
      </c>
      <c r="B181" s="46"/>
      <c r="C181" s="32"/>
      <c r="D181" s="33"/>
      <c r="E181" s="46"/>
      <c r="F181" s="32"/>
      <c r="G181" s="33"/>
      <c r="H181" s="46"/>
      <c r="I181" s="32"/>
      <c r="J181" s="33"/>
      <c r="K181" s="46"/>
      <c r="L181" s="32"/>
      <c r="M181" s="50"/>
      <c r="N181" s="46"/>
      <c r="O181" s="32"/>
      <c r="P181" s="33"/>
      <c r="Q181" s="42">
        <f t="shared" ref="Q181:Q187" si="84">B181+E181+H181+K181+N181</f>
        <v>0</v>
      </c>
      <c r="R181" s="42">
        <f t="shared" ref="R181:R187" si="85">C181+F181+I181+L181+O181</f>
        <v>0</v>
      </c>
      <c r="S181" s="42">
        <f t="shared" ref="S181:S187" si="86">D181+G181+J181+M181+P181</f>
        <v>0</v>
      </c>
    </row>
    <row r="182" spans="1:19" x14ac:dyDescent="0.25">
      <c r="A182" s="43" t="s">
        <v>43</v>
      </c>
      <c r="B182" s="46"/>
      <c r="C182" s="32"/>
      <c r="D182" s="33"/>
      <c r="E182" s="46"/>
      <c r="F182" s="32"/>
      <c r="G182" s="33"/>
      <c r="H182" s="46"/>
      <c r="I182" s="32"/>
      <c r="J182" s="33"/>
      <c r="K182" s="46"/>
      <c r="L182" s="32"/>
      <c r="M182" s="50"/>
      <c r="N182" s="46"/>
      <c r="O182" s="32"/>
      <c r="P182" s="33"/>
      <c r="Q182" s="42">
        <f t="shared" si="84"/>
        <v>0</v>
      </c>
      <c r="R182" s="42">
        <f t="shared" si="85"/>
        <v>0</v>
      </c>
      <c r="S182" s="42">
        <f t="shared" si="86"/>
        <v>0</v>
      </c>
    </row>
    <row r="183" spans="1:19" x14ac:dyDescent="0.25">
      <c r="A183" s="43" t="s">
        <v>44</v>
      </c>
      <c r="B183" s="46">
        <v>2</v>
      </c>
      <c r="C183" s="32">
        <v>39</v>
      </c>
      <c r="D183" s="33">
        <v>31</v>
      </c>
      <c r="E183" s="46"/>
      <c r="F183" s="32"/>
      <c r="G183" s="33"/>
      <c r="H183" s="46"/>
      <c r="I183" s="32"/>
      <c r="J183" s="33"/>
      <c r="K183" s="46"/>
      <c r="L183" s="32"/>
      <c r="M183" s="50"/>
      <c r="N183" s="46"/>
      <c r="O183" s="32"/>
      <c r="P183" s="33"/>
      <c r="Q183" s="42">
        <f t="shared" si="84"/>
        <v>2</v>
      </c>
      <c r="R183" s="42">
        <f t="shared" si="85"/>
        <v>39</v>
      </c>
      <c r="S183" s="42">
        <f t="shared" si="86"/>
        <v>31</v>
      </c>
    </row>
    <row r="184" spans="1:19" x14ac:dyDescent="0.25">
      <c r="A184" s="43" t="s">
        <v>45</v>
      </c>
      <c r="B184" s="46"/>
      <c r="C184" s="32"/>
      <c r="D184" s="33"/>
      <c r="E184" s="46"/>
      <c r="F184" s="32"/>
      <c r="G184" s="33"/>
      <c r="H184" s="46"/>
      <c r="I184" s="32"/>
      <c r="J184" s="33"/>
      <c r="K184" s="46"/>
      <c r="L184" s="32"/>
      <c r="M184" s="50"/>
      <c r="N184" s="46"/>
      <c r="O184" s="32"/>
      <c r="P184" s="33"/>
      <c r="Q184" s="42">
        <f t="shared" si="84"/>
        <v>0</v>
      </c>
      <c r="R184" s="42">
        <f t="shared" si="85"/>
        <v>0</v>
      </c>
      <c r="S184" s="42">
        <f t="shared" si="86"/>
        <v>0</v>
      </c>
    </row>
    <row r="185" spans="1:19" x14ac:dyDescent="0.25">
      <c r="A185" s="43" t="s">
        <v>46</v>
      </c>
      <c r="B185" s="46">
        <v>1</v>
      </c>
      <c r="C185" s="32">
        <v>25</v>
      </c>
      <c r="D185" s="33">
        <v>13</v>
      </c>
      <c r="E185" s="46"/>
      <c r="F185" s="32"/>
      <c r="G185" s="33"/>
      <c r="H185" s="46"/>
      <c r="I185" s="32"/>
      <c r="J185" s="33"/>
      <c r="K185" s="46"/>
      <c r="L185" s="32"/>
      <c r="M185" s="50"/>
      <c r="N185" s="46"/>
      <c r="O185" s="32"/>
      <c r="P185" s="33"/>
      <c r="Q185" s="42">
        <f t="shared" si="84"/>
        <v>1</v>
      </c>
      <c r="R185" s="42">
        <f t="shared" si="85"/>
        <v>25</v>
      </c>
      <c r="S185" s="42">
        <f t="shared" si="86"/>
        <v>13</v>
      </c>
    </row>
    <row r="186" spans="1:19" x14ac:dyDescent="0.25">
      <c r="A186" s="43" t="s">
        <v>63</v>
      </c>
      <c r="B186" s="46"/>
      <c r="C186" s="32"/>
      <c r="D186" s="33"/>
      <c r="E186" s="46"/>
      <c r="F186" s="32"/>
      <c r="G186" s="33"/>
      <c r="H186" s="46"/>
      <c r="I186" s="32"/>
      <c r="J186" s="33"/>
      <c r="K186" s="46"/>
      <c r="L186" s="32"/>
      <c r="M186" s="50"/>
      <c r="N186" s="46"/>
      <c r="O186" s="32"/>
      <c r="P186" s="33"/>
      <c r="Q186" s="42">
        <f t="shared" si="84"/>
        <v>0</v>
      </c>
      <c r="R186" s="42">
        <f t="shared" si="85"/>
        <v>0</v>
      </c>
      <c r="S186" s="42">
        <f t="shared" si="86"/>
        <v>0</v>
      </c>
    </row>
    <row r="187" spans="1:19" ht="15.75" thickBot="1" x14ac:dyDescent="0.3">
      <c r="A187" s="44" t="s">
        <v>0</v>
      </c>
      <c r="B187" s="47">
        <f xml:space="preserve"> SUM(B180:B186)</f>
        <v>3</v>
      </c>
      <c r="C187" s="47">
        <f t="shared" ref="C187:P187" si="87" xml:space="preserve"> SUM(C180:C186)</f>
        <v>64</v>
      </c>
      <c r="D187" s="47">
        <f t="shared" si="87"/>
        <v>44</v>
      </c>
      <c r="E187" s="47">
        <f t="shared" si="87"/>
        <v>0</v>
      </c>
      <c r="F187" s="47">
        <f t="shared" si="87"/>
        <v>0</v>
      </c>
      <c r="G187" s="47">
        <f t="shared" si="87"/>
        <v>0</v>
      </c>
      <c r="H187" s="47">
        <f t="shared" si="87"/>
        <v>0</v>
      </c>
      <c r="I187" s="47">
        <f t="shared" si="87"/>
        <v>0</v>
      </c>
      <c r="J187" s="47">
        <f t="shared" si="87"/>
        <v>0</v>
      </c>
      <c r="K187" s="47">
        <f t="shared" si="87"/>
        <v>0</v>
      </c>
      <c r="L187" s="47">
        <f t="shared" si="87"/>
        <v>0</v>
      </c>
      <c r="M187" s="47">
        <f t="shared" si="87"/>
        <v>0</v>
      </c>
      <c r="N187" s="47">
        <f t="shared" si="87"/>
        <v>0</v>
      </c>
      <c r="O187" s="47">
        <f t="shared" si="87"/>
        <v>0</v>
      </c>
      <c r="P187" s="47">
        <f t="shared" si="87"/>
        <v>0</v>
      </c>
      <c r="Q187" s="42">
        <f t="shared" si="84"/>
        <v>3</v>
      </c>
      <c r="R187" s="42">
        <f t="shared" si="85"/>
        <v>64</v>
      </c>
      <c r="S187" s="42">
        <f t="shared" si="86"/>
        <v>44</v>
      </c>
    </row>
    <row r="188" spans="1:19" ht="15.75" thickBot="1" x14ac:dyDescent="0.3">
      <c r="A188" s="185" t="s">
        <v>1</v>
      </c>
      <c r="B188" s="139" t="s">
        <v>29</v>
      </c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40"/>
    </row>
    <row r="189" spans="1:19" x14ac:dyDescent="0.25">
      <c r="A189" s="186"/>
      <c r="B189" s="188" t="s">
        <v>19</v>
      </c>
      <c r="C189" s="189"/>
      <c r="D189" s="190"/>
      <c r="E189" s="188" t="s">
        <v>20</v>
      </c>
      <c r="F189" s="189"/>
      <c r="G189" s="190"/>
      <c r="H189" s="188" t="s">
        <v>21</v>
      </c>
      <c r="I189" s="189"/>
      <c r="J189" s="190"/>
      <c r="K189" s="188" t="s">
        <v>22</v>
      </c>
      <c r="L189" s="189"/>
      <c r="M189" s="189"/>
      <c r="N189" s="188" t="s">
        <v>23</v>
      </c>
      <c r="O189" s="189"/>
      <c r="P189" s="189"/>
      <c r="Q189" s="188" t="s">
        <v>30</v>
      </c>
      <c r="R189" s="189"/>
      <c r="S189" s="190"/>
    </row>
    <row r="190" spans="1:19" ht="15.75" thickBot="1" x14ac:dyDescent="0.3">
      <c r="A190" s="187"/>
      <c r="B190" s="38" t="s">
        <v>31</v>
      </c>
      <c r="C190" s="39" t="s">
        <v>32</v>
      </c>
      <c r="D190" s="40" t="s">
        <v>27</v>
      </c>
      <c r="E190" s="38" t="s">
        <v>31</v>
      </c>
      <c r="F190" s="39" t="s">
        <v>32</v>
      </c>
      <c r="G190" s="40" t="s">
        <v>27</v>
      </c>
      <c r="H190" s="38" t="s">
        <v>31</v>
      </c>
      <c r="I190" s="39" t="s">
        <v>32</v>
      </c>
      <c r="J190" s="40" t="s">
        <v>27</v>
      </c>
      <c r="K190" s="38" t="s">
        <v>31</v>
      </c>
      <c r="L190" s="39" t="s">
        <v>32</v>
      </c>
      <c r="M190" s="52" t="s">
        <v>27</v>
      </c>
      <c r="N190" s="38" t="s">
        <v>31</v>
      </c>
      <c r="O190" s="39" t="s">
        <v>32</v>
      </c>
      <c r="P190" s="52" t="s">
        <v>27</v>
      </c>
      <c r="Q190" s="38" t="s">
        <v>31</v>
      </c>
      <c r="R190" s="39" t="s">
        <v>32</v>
      </c>
      <c r="S190" s="40" t="s">
        <v>27</v>
      </c>
    </row>
    <row r="191" spans="1:19" x14ac:dyDescent="0.25">
      <c r="A191" s="43" t="s">
        <v>41</v>
      </c>
      <c r="B191" s="45"/>
      <c r="C191" s="36"/>
      <c r="D191" s="37"/>
      <c r="E191" s="45"/>
      <c r="F191" s="36"/>
      <c r="G191" s="37"/>
      <c r="H191" s="45"/>
      <c r="I191" s="36"/>
      <c r="J191" s="37"/>
      <c r="K191" s="48"/>
      <c r="L191" s="36"/>
      <c r="M191" s="49"/>
      <c r="N191" s="45"/>
      <c r="O191" s="36"/>
      <c r="P191" s="49"/>
      <c r="Q191" s="45">
        <f>B191+E191+H191+K191+N191</f>
        <v>0</v>
      </c>
      <c r="R191" s="45">
        <f t="shared" ref="R191:S191" si="88">C191+F191+I191+L191+O191</f>
        <v>0</v>
      </c>
      <c r="S191" s="45">
        <f t="shared" si="88"/>
        <v>0</v>
      </c>
    </row>
    <row r="192" spans="1:19" x14ac:dyDescent="0.25">
      <c r="A192" s="43" t="s">
        <v>42</v>
      </c>
      <c r="B192" s="46">
        <v>2</v>
      </c>
      <c r="C192" s="32">
        <v>17</v>
      </c>
      <c r="D192" s="33">
        <v>13</v>
      </c>
      <c r="E192" s="46"/>
      <c r="F192" s="32"/>
      <c r="G192" s="33"/>
      <c r="H192" s="46"/>
      <c r="I192" s="32"/>
      <c r="J192" s="33"/>
      <c r="K192" s="46"/>
      <c r="L192" s="32"/>
      <c r="M192" s="50"/>
      <c r="N192" s="46"/>
      <c r="O192" s="32"/>
      <c r="P192" s="50"/>
      <c r="Q192" s="45">
        <f t="shared" ref="Q192:Q198" si="89">B192+E192+H192+K192+N192</f>
        <v>2</v>
      </c>
      <c r="R192" s="45">
        <f t="shared" ref="R192:R198" si="90">C192+F192+I192+L192+O192</f>
        <v>17</v>
      </c>
      <c r="S192" s="45">
        <f t="shared" ref="S192:S198" si="91">D192+G192+J192+M192+P192</f>
        <v>13</v>
      </c>
    </row>
    <row r="193" spans="1:19" x14ac:dyDescent="0.25">
      <c r="A193" s="43" t="s">
        <v>43</v>
      </c>
      <c r="B193" s="46">
        <v>1</v>
      </c>
      <c r="C193" s="32">
        <v>47</v>
      </c>
      <c r="D193" s="33">
        <v>13</v>
      </c>
      <c r="E193" s="46"/>
      <c r="F193" s="32"/>
      <c r="G193" s="33"/>
      <c r="H193" s="46"/>
      <c r="I193" s="32"/>
      <c r="J193" s="33"/>
      <c r="K193" s="46"/>
      <c r="L193" s="32"/>
      <c r="M193" s="50"/>
      <c r="N193" s="46"/>
      <c r="O193" s="32"/>
      <c r="P193" s="50"/>
      <c r="Q193" s="45">
        <f t="shared" si="89"/>
        <v>1</v>
      </c>
      <c r="R193" s="45">
        <f t="shared" si="90"/>
        <v>47</v>
      </c>
      <c r="S193" s="45">
        <f t="shared" si="91"/>
        <v>13</v>
      </c>
    </row>
    <row r="194" spans="1:19" x14ac:dyDescent="0.25">
      <c r="A194" s="43" t="s">
        <v>44</v>
      </c>
      <c r="B194" s="46">
        <v>15</v>
      </c>
      <c r="C194" s="32">
        <v>262</v>
      </c>
      <c r="D194" s="33">
        <v>215</v>
      </c>
      <c r="E194" s="46">
        <v>1</v>
      </c>
      <c r="F194" s="32">
        <v>10</v>
      </c>
      <c r="G194" s="33">
        <v>8</v>
      </c>
      <c r="H194" s="46">
        <v>1</v>
      </c>
      <c r="I194" s="32">
        <v>13</v>
      </c>
      <c r="J194" s="33">
        <v>11</v>
      </c>
      <c r="K194" s="46"/>
      <c r="L194" s="32"/>
      <c r="M194" s="50"/>
      <c r="N194" s="46"/>
      <c r="O194" s="32"/>
      <c r="P194" s="50"/>
      <c r="Q194" s="45">
        <f t="shared" si="89"/>
        <v>17</v>
      </c>
      <c r="R194" s="45">
        <f t="shared" si="90"/>
        <v>285</v>
      </c>
      <c r="S194" s="45">
        <f t="shared" si="91"/>
        <v>234</v>
      </c>
    </row>
    <row r="195" spans="1:19" x14ac:dyDescent="0.25">
      <c r="A195" s="43" t="s">
        <v>45</v>
      </c>
      <c r="B195" s="46"/>
      <c r="C195" s="32"/>
      <c r="D195" s="33"/>
      <c r="E195" s="46"/>
      <c r="F195" s="32"/>
      <c r="G195" s="33"/>
      <c r="H195" s="46"/>
      <c r="I195" s="32"/>
      <c r="J195" s="33"/>
      <c r="K195" s="46"/>
      <c r="L195" s="32"/>
      <c r="M195" s="50"/>
      <c r="N195" s="46"/>
      <c r="O195" s="32"/>
      <c r="P195" s="50"/>
      <c r="Q195" s="45">
        <f t="shared" si="89"/>
        <v>0</v>
      </c>
      <c r="R195" s="45">
        <f t="shared" si="90"/>
        <v>0</v>
      </c>
      <c r="S195" s="45">
        <f t="shared" si="91"/>
        <v>0</v>
      </c>
    </row>
    <row r="196" spans="1:19" x14ac:dyDescent="0.25">
      <c r="A196" s="43" t="s">
        <v>46</v>
      </c>
      <c r="B196" s="46"/>
      <c r="C196" s="32"/>
      <c r="D196" s="33"/>
      <c r="E196" s="46"/>
      <c r="F196" s="32"/>
      <c r="G196" s="33"/>
      <c r="H196" s="46"/>
      <c r="I196" s="32"/>
      <c r="J196" s="33"/>
      <c r="K196" s="46"/>
      <c r="L196" s="32"/>
      <c r="M196" s="50"/>
      <c r="N196" s="46"/>
      <c r="O196" s="32"/>
      <c r="P196" s="50"/>
      <c r="Q196" s="45">
        <f t="shared" si="89"/>
        <v>0</v>
      </c>
      <c r="R196" s="45">
        <f t="shared" si="90"/>
        <v>0</v>
      </c>
      <c r="S196" s="45">
        <f t="shared" si="91"/>
        <v>0</v>
      </c>
    </row>
    <row r="197" spans="1:19" x14ac:dyDescent="0.25">
      <c r="A197" s="43" t="s">
        <v>63</v>
      </c>
      <c r="B197" s="46"/>
      <c r="C197" s="32"/>
      <c r="D197" s="33"/>
      <c r="E197" s="46"/>
      <c r="F197" s="32"/>
      <c r="G197" s="33"/>
      <c r="H197" s="46"/>
      <c r="I197" s="32"/>
      <c r="J197" s="33"/>
      <c r="K197" s="46"/>
      <c r="L197" s="32"/>
      <c r="M197" s="50"/>
      <c r="N197" s="46"/>
      <c r="O197" s="32"/>
      <c r="P197" s="50"/>
      <c r="Q197" s="45">
        <f t="shared" si="89"/>
        <v>0</v>
      </c>
      <c r="R197" s="45">
        <f t="shared" si="90"/>
        <v>0</v>
      </c>
      <c r="S197" s="45">
        <f t="shared" si="91"/>
        <v>0</v>
      </c>
    </row>
    <row r="198" spans="1:19" ht="15.75" thickBot="1" x14ac:dyDescent="0.3">
      <c r="A198" s="44" t="s">
        <v>0</v>
      </c>
      <c r="B198" s="47">
        <f>SUM(B191:B197)</f>
        <v>18</v>
      </c>
      <c r="C198" s="47">
        <f t="shared" ref="C198:P198" si="92">SUM(C191:C197)</f>
        <v>326</v>
      </c>
      <c r="D198" s="47">
        <f t="shared" si="92"/>
        <v>241</v>
      </c>
      <c r="E198" s="47">
        <f t="shared" si="92"/>
        <v>1</v>
      </c>
      <c r="F198" s="47">
        <f t="shared" si="92"/>
        <v>10</v>
      </c>
      <c r="G198" s="47">
        <f t="shared" si="92"/>
        <v>8</v>
      </c>
      <c r="H198" s="47">
        <f t="shared" si="92"/>
        <v>1</v>
      </c>
      <c r="I198" s="47">
        <f t="shared" si="92"/>
        <v>13</v>
      </c>
      <c r="J198" s="47">
        <f t="shared" si="92"/>
        <v>11</v>
      </c>
      <c r="K198" s="47">
        <f t="shared" si="92"/>
        <v>0</v>
      </c>
      <c r="L198" s="47">
        <f t="shared" si="92"/>
        <v>0</v>
      </c>
      <c r="M198" s="47">
        <f t="shared" si="92"/>
        <v>0</v>
      </c>
      <c r="N198" s="47">
        <f t="shared" si="92"/>
        <v>0</v>
      </c>
      <c r="O198" s="47">
        <f t="shared" si="92"/>
        <v>0</v>
      </c>
      <c r="P198" s="56">
        <f t="shared" si="92"/>
        <v>0</v>
      </c>
      <c r="Q198" s="45">
        <f t="shared" si="89"/>
        <v>20</v>
      </c>
      <c r="R198" s="45">
        <f t="shared" si="90"/>
        <v>349</v>
      </c>
      <c r="S198" s="45">
        <f t="shared" si="91"/>
        <v>260</v>
      </c>
    </row>
    <row r="199" spans="1:19" ht="15.75" thickBot="1" x14ac:dyDescent="0.3">
      <c r="A199" s="182" t="s">
        <v>0</v>
      </c>
      <c r="B199" s="139" t="s">
        <v>29</v>
      </c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40"/>
    </row>
    <row r="200" spans="1:19" x14ac:dyDescent="0.25">
      <c r="A200" s="183"/>
      <c r="B200" s="179" t="s">
        <v>19</v>
      </c>
      <c r="C200" s="180"/>
      <c r="D200" s="181"/>
      <c r="E200" s="179" t="s">
        <v>20</v>
      </c>
      <c r="F200" s="180"/>
      <c r="G200" s="181"/>
      <c r="H200" s="179" t="s">
        <v>21</v>
      </c>
      <c r="I200" s="180"/>
      <c r="J200" s="181"/>
      <c r="K200" s="179" t="s">
        <v>22</v>
      </c>
      <c r="L200" s="180"/>
      <c r="M200" s="181"/>
      <c r="N200" s="179" t="s">
        <v>23</v>
      </c>
      <c r="O200" s="180"/>
      <c r="P200" s="181"/>
      <c r="Q200" s="179" t="s">
        <v>30</v>
      </c>
      <c r="R200" s="180"/>
      <c r="S200" s="181"/>
    </row>
    <row r="201" spans="1:19" ht="15.75" thickBot="1" x14ac:dyDescent="0.3">
      <c r="A201" s="184"/>
      <c r="B201" s="38" t="s">
        <v>31</v>
      </c>
      <c r="C201" s="39" t="s">
        <v>32</v>
      </c>
      <c r="D201" s="40" t="s">
        <v>27</v>
      </c>
      <c r="E201" s="38" t="s">
        <v>31</v>
      </c>
      <c r="F201" s="39" t="s">
        <v>32</v>
      </c>
      <c r="G201" s="40" t="s">
        <v>27</v>
      </c>
      <c r="H201" s="38" t="s">
        <v>31</v>
      </c>
      <c r="I201" s="39" t="s">
        <v>32</v>
      </c>
      <c r="J201" s="40" t="s">
        <v>27</v>
      </c>
      <c r="K201" s="38" t="s">
        <v>31</v>
      </c>
      <c r="L201" s="39" t="s">
        <v>32</v>
      </c>
      <c r="M201" s="40" t="s">
        <v>27</v>
      </c>
      <c r="N201" s="38" t="s">
        <v>31</v>
      </c>
      <c r="O201" s="39" t="s">
        <v>32</v>
      </c>
      <c r="P201" s="40" t="s">
        <v>27</v>
      </c>
      <c r="Q201" s="38" t="s">
        <v>31</v>
      </c>
      <c r="R201" s="39" t="s">
        <v>32</v>
      </c>
      <c r="S201" s="40" t="s">
        <v>27</v>
      </c>
    </row>
    <row r="202" spans="1:19" x14ac:dyDescent="0.25">
      <c r="A202" s="63" t="s">
        <v>41</v>
      </c>
      <c r="B202" s="45">
        <f>B191+B180+B169+B158+B147+B136+B125+B114+B103+B92+B81+B70+B59+B48+B37+B26+B15+B4</f>
        <v>24</v>
      </c>
      <c r="C202" s="45">
        <f t="shared" ref="C202:P202" si="93">C191+C180+C169+C158+C147+C136+C125+C114+C103+C92+C81+C70+C59+C48+C37+C26+C15+C4</f>
        <v>1131</v>
      </c>
      <c r="D202" s="45">
        <f t="shared" si="93"/>
        <v>913</v>
      </c>
      <c r="E202" s="45">
        <f t="shared" si="93"/>
        <v>22</v>
      </c>
      <c r="F202" s="45">
        <f t="shared" si="93"/>
        <v>379</v>
      </c>
      <c r="G202" s="45">
        <f t="shared" si="93"/>
        <v>273</v>
      </c>
      <c r="H202" s="45">
        <f t="shared" si="93"/>
        <v>9</v>
      </c>
      <c r="I202" s="45">
        <f t="shared" si="93"/>
        <v>155</v>
      </c>
      <c r="J202" s="45">
        <f t="shared" si="93"/>
        <v>82</v>
      </c>
      <c r="K202" s="45">
        <f t="shared" si="93"/>
        <v>1</v>
      </c>
      <c r="L202" s="45">
        <f t="shared" si="93"/>
        <v>8</v>
      </c>
      <c r="M202" s="45">
        <f t="shared" si="93"/>
        <v>4</v>
      </c>
      <c r="N202" s="45">
        <f t="shared" si="93"/>
        <v>0</v>
      </c>
      <c r="O202" s="45">
        <f t="shared" si="93"/>
        <v>0</v>
      </c>
      <c r="P202" s="45">
        <f t="shared" si="93"/>
        <v>0</v>
      </c>
      <c r="Q202" s="45">
        <f>B202+E202+H202+K202+N202</f>
        <v>56</v>
      </c>
      <c r="R202" s="45">
        <f t="shared" ref="R202:S202" si="94">C202+F202+I202+L202+O202</f>
        <v>1673</v>
      </c>
      <c r="S202" s="45">
        <f t="shared" si="94"/>
        <v>1272</v>
      </c>
    </row>
    <row r="203" spans="1:19" x14ac:dyDescent="0.25">
      <c r="A203" s="63" t="s">
        <v>42</v>
      </c>
      <c r="B203" s="45">
        <f t="shared" ref="B203:P203" si="95">B192+B181+B170+B159+B148+B137+B126+B115+B104+B93+B82+B71+B60+B49+B38+B27+B16+B5</f>
        <v>3</v>
      </c>
      <c r="C203" s="45">
        <f t="shared" si="95"/>
        <v>46</v>
      </c>
      <c r="D203" s="45">
        <f t="shared" si="95"/>
        <v>29</v>
      </c>
      <c r="E203" s="45">
        <f t="shared" si="95"/>
        <v>0</v>
      </c>
      <c r="F203" s="45">
        <f t="shared" si="95"/>
        <v>0</v>
      </c>
      <c r="G203" s="45">
        <f t="shared" si="95"/>
        <v>0</v>
      </c>
      <c r="H203" s="45">
        <f t="shared" si="95"/>
        <v>2</v>
      </c>
      <c r="I203" s="45">
        <f t="shared" si="95"/>
        <v>28</v>
      </c>
      <c r="J203" s="45">
        <f t="shared" si="95"/>
        <v>16</v>
      </c>
      <c r="K203" s="45">
        <f t="shared" si="95"/>
        <v>1</v>
      </c>
      <c r="L203" s="45">
        <f t="shared" si="95"/>
        <v>16</v>
      </c>
      <c r="M203" s="45">
        <f t="shared" si="95"/>
        <v>12</v>
      </c>
      <c r="N203" s="45">
        <f t="shared" si="95"/>
        <v>0</v>
      </c>
      <c r="O203" s="45">
        <f t="shared" si="95"/>
        <v>0</v>
      </c>
      <c r="P203" s="45">
        <f t="shared" si="95"/>
        <v>0</v>
      </c>
      <c r="Q203" s="45">
        <f t="shared" ref="Q203:Q209" si="96">B203+E203+H203+K203+N203</f>
        <v>6</v>
      </c>
      <c r="R203" s="45">
        <f t="shared" ref="R203:R209" si="97">C203+F203+I203+L203+O203</f>
        <v>90</v>
      </c>
      <c r="S203" s="45">
        <f t="shared" ref="S203:S209" si="98">D203+G203+J203+M203+P203</f>
        <v>57</v>
      </c>
    </row>
    <row r="204" spans="1:19" x14ac:dyDescent="0.25">
      <c r="A204" s="63" t="s">
        <v>43</v>
      </c>
      <c r="B204" s="45">
        <f t="shared" ref="B204:P204" si="99">B193+B182+B171+B160+B149+B138+B127+B116+B105+B94+B83+B72+B61+B50+B39+B28+B17+B6</f>
        <v>123</v>
      </c>
      <c r="C204" s="45">
        <f t="shared" si="99"/>
        <v>1700</v>
      </c>
      <c r="D204" s="45">
        <f t="shared" si="99"/>
        <v>1430</v>
      </c>
      <c r="E204" s="45">
        <f t="shared" si="99"/>
        <v>15</v>
      </c>
      <c r="F204" s="45">
        <f t="shared" si="99"/>
        <v>223</v>
      </c>
      <c r="G204" s="45">
        <f t="shared" si="99"/>
        <v>176</v>
      </c>
      <c r="H204" s="45">
        <f t="shared" si="99"/>
        <v>13</v>
      </c>
      <c r="I204" s="45">
        <f t="shared" si="99"/>
        <v>158</v>
      </c>
      <c r="J204" s="45">
        <f t="shared" si="99"/>
        <v>121</v>
      </c>
      <c r="K204" s="45">
        <f t="shared" si="99"/>
        <v>10</v>
      </c>
      <c r="L204" s="45">
        <f t="shared" si="99"/>
        <v>136</v>
      </c>
      <c r="M204" s="45">
        <f t="shared" si="99"/>
        <v>91</v>
      </c>
      <c r="N204" s="45">
        <f t="shared" si="99"/>
        <v>0</v>
      </c>
      <c r="O204" s="45">
        <f t="shared" si="99"/>
        <v>0</v>
      </c>
      <c r="P204" s="45">
        <f t="shared" si="99"/>
        <v>0</v>
      </c>
      <c r="Q204" s="45">
        <f t="shared" si="96"/>
        <v>161</v>
      </c>
      <c r="R204" s="45">
        <f t="shared" si="97"/>
        <v>2217</v>
      </c>
      <c r="S204" s="45">
        <f t="shared" si="98"/>
        <v>1818</v>
      </c>
    </row>
    <row r="205" spans="1:19" x14ac:dyDescent="0.25">
      <c r="A205" s="63" t="s">
        <v>44</v>
      </c>
      <c r="B205" s="45">
        <f t="shared" ref="B205:P205" si="100">B194+B183+B172+B161+B150+B139+B128+B117+B106+B95+B84+B73+B62+B51+B40+B29+B18+B7</f>
        <v>147</v>
      </c>
      <c r="C205" s="45">
        <f t="shared" si="100"/>
        <v>3578</v>
      </c>
      <c r="D205" s="45">
        <f t="shared" si="100"/>
        <v>2992</v>
      </c>
      <c r="E205" s="45">
        <f t="shared" si="100"/>
        <v>14</v>
      </c>
      <c r="F205" s="45">
        <f t="shared" si="100"/>
        <v>399</v>
      </c>
      <c r="G205" s="45">
        <f t="shared" si="100"/>
        <v>305</v>
      </c>
      <c r="H205" s="45">
        <f t="shared" si="100"/>
        <v>12</v>
      </c>
      <c r="I205" s="45">
        <f t="shared" si="100"/>
        <v>159</v>
      </c>
      <c r="J205" s="45">
        <f t="shared" si="100"/>
        <v>110</v>
      </c>
      <c r="K205" s="45">
        <f t="shared" si="100"/>
        <v>0</v>
      </c>
      <c r="L205" s="45">
        <f t="shared" si="100"/>
        <v>0</v>
      </c>
      <c r="M205" s="45">
        <f t="shared" si="100"/>
        <v>0</v>
      </c>
      <c r="N205" s="45">
        <f t="shared" si="100"/>
        <v>0</v>
      </c>
      <c r="O205" s="45">
        <f t="shared" si="100"/>
        <v>0</v>
      </c>
      <c r="P205" s="45">
        <f t="shared" si="100"/>
        <v>0</v>
      </c>
      <c r="Q205" s="45">
        <f t="shared" si="96"/>
        <v>173</v>
      </c>
      <c r="R205" s="45">
        <f t="shared" si="97"/>
        <v>4136</v>
      </c>
      <c r="S205" s="45">
        <f t="shared" si="98"/>
        <v>3407</v>
      </c>
    </row>
    <row r="206" spans="1:19" x14ac:dyDescent="0.25">
      <c r="A206" s="63" t="s">
        <v>45</v>
      </c>
      <c r="B206" s="45">
        <f t="shared" ref="B206:P206" si="101">B195+B184+B173+B162+B151+B140+B129+B118+B107+B96+B85+B74+B63+B52+B41+B30+B19+B8</f>
        <v>34</v>
      </c>
      <c r="C206" s="45">
        <f t="shared" si="101"/>
        <v>418</v>
      </c>
      <c r="D206" s="45">
        <f t="shared" si="101"/>
        <v>356</v>
      </c>
      <c r="E206" s="45">
        <f t="shared" si="101"/>
        <v>0</v>
      </c>
      <c r="F206" s="45">
        <f t="shared" si="101"/>
        <v>0</v>
      </c>
      <c r="G206" s="45">
        <f t="shared" si="101"/>
        <v>0</v>
      </c>
      <c r="H206" s="45">
        <f t="shared" si="101"/>
        <v>1</v>
      </c>
      <c r="I206" s="45">
        <f t="shared" si="101"/>
        <v>11</v>
      </c>
      <c r="J206" s="45">
        <f t="shared" si="101"/>
        <v>8</v>
      </c>
      <c r="K206" s="45">
        <f t="shared" si="101"/>
        <v>0</v>
      </c>
      <c r="L206" s="45">
        <f t="shared" si="101"/>
        <v>0</v>
      </c>
      <c r="M206" s="45">
        <f t="shared" si="101"/>
        <v>0</v>
      </c>
      <c r="N206" s="45">
        <f t="shared" si="101"/>
        <v>1</v>
      </c>
      <c r="O206" s="45">
        <f t="shared" si="101"/>
        <v>8</v>
      </c>
      <c r="P206" s="45">
        <f t="shared" si="101"/>
        <v>5</v>
      </c>
      <c r="Q206" s="45">
        <f t="shared" si="96"/>
        <v>36</v>
      </c>
      <c r="R206" s="45">
        <f t="shared" si="97"/>
        <v>437</v>
      </c>
      <c r="S206" s="45">
        <f t="shared" si="98"/>
        <v>369</v>
      </c>
    </row>
    <row r="207" spans="1:19" x14ac:dyDescent="0.25">
      <c r="A207" s="63" t="s">
        <v>46</v>
      </c>
      <c r="B207" s="45">
        <f t="shared" ref="B207:P207" si="102">B196+B185+B174+B163+B152+B141+B130+B119+B108+B97+B86+B75+B64+B53+B42+B31+B20+B9</f>
        <v>6</v>
      </c>
      <c r="C207" s="45">
        <f t="shared" si="102"/>
        <v>117</v>
      </c>
      <c r="D207" s="45">
        <f t="shared" si="102"/>
        <v>94</v>
      </c>
      <c r="E207" s="45">
        <f t="shared" si="102"/>
        <v>2</v>
      </c>
      <c r="F207" s="45">
        <f t="shared" si="102"/>
        <v>17</v>
      </c>
      <c r="G207" s="45">
        <f t="shared" si="102"/>
        <v>8</v>
      </c>
      <c r="H207" s="45">
        <f t="shared" si="102"/>
        <v>3</v>
      </c>
      <c r="I207" s="45">
        <f t="shared" si="102"/>
        <v>27</v>
      </c>
      <c r="J207" s="45">
        <f t="shared" si="102"/>
        <v>18</v>
      </c>
      <c r="K207" s="45">
        <f t="shared" si="102"/>
        <v>1</v>
      </c>
      <c r="L207" s="45">
        <f t="shared" si="102"/>
        <v>13</v>
      </c>
      <c r="M207" s="45">
        <f t="shared" si="102"/>
        <v>10</v>
      </c>
      <c r="N207" s="45">
        <f t="shared" si="102"/>
        <v>0</v>
      </c>
      <c r="O207" s="45">
        <f t="shared" si="102"/>
        <v>0</v>
      </c>
      <c r="P207" s="45">
        <f t="shared" si="102"/>
        <v>0</v>
      </c>
      <c r="Q207" s="45">
        <f t="shared" si="96"/>
        <v>12</v>
      </c>
      <c r="R207" s="45">
        <f t="shared" si="97"/>
        <v>174</v>
      </c>
      <c r="S207" s="45">
        <f t="shared" si="98"/>
        <v>130</v>
      </c>
    </row>
    <row r="208" spans="1:19" x14ac:dyDescent="0.25">
      <c r="A208" s="43" t="s">
        <v>63</v>
      </c>
      <c r="B208" s="45">
        <f t="shared" ref="B208:P208" si="103">B197+B186+B175+B164+B153+B142+B131+B120+B109+B98+B87+B76+B65+B54+B43+B32+B21+B10</f>
        <v>0</v>
      </c>
      <c r="C208" s="45">
        <f t="shared" si="103"/>
        <v>0</v>
      </c>
      <c r="D208" s="45">
        <f t="shared" si="103"/>
        <v>0</v>
      </c>
      <c r="E208" s="45">
        <f t="shared" si="103"/>
        <v>1</v>
      </c>
      <c r="F208" s="45">
        <f t="shared" si="103"/>
        <v>10</v>
      </c>
      <c r="G208" s="45">
        <f t="shared" si="103"/>
        <v>8</v>
      </c>
      <c r="H208" s="45">
        <f t="shared" si="103"/>
        <v>2</v>
      </c>
      <c r="I208" s="45">
        <f t="shared" si="103"/>
        <v>18</v>
      </c>
      <c r="J208" s="45">
        <f t="shared" si="103"/>
        <v>14</v>
      </c>
      <c r="K208" s="45">
        <f t="shared" si="103"/>
        <v>0</v>
      </c>
      <c r="L208" s="45">
        <f t="shared" si="103"/>
        <v>0</v>
      </c>
      <c r="M208" s="45">
        <f t="shared" si="103"/>
        <v>0</v>
      </c>
      <c r="N208" s="45">
        <f t="shared" si="103"/>
        <v>0</v>
      </c>
      <c r="O208" s="45">
        <f t="shared" si="103"/>
        <v>0</v>
      </c>
      <c r="P208" s="45">
        <f t="shared" si="103"/>
        <v>0</v>
      </c>
      <c r="Q208" s="45">
        <f t="shared" si="96"/>
        <v>3</v>
      </c>
      <c r="R208" s="45">
        <f t="shared" si="97"/>
        <v>28</v>
      </c>
      <c r="S208" s="45">
        <f t="shared" si="98"/>
        <v>22</v>
      </c>
    </row>
    <row r="209" spans="1:19" ht="15.75" thickBot="1" x14ac:dyDescent="0.3">
      <c r="A209" s="65" t="s">
        <v>0</v>
      </c>
      <c r="B209" s="58">
        <f t="shared" ref="B209:P209" si="104">B198+B187+B176+B165+B154+B143+B132+B121+B110+B99+B88+B77+B66+B55+B44+B33+B22+B11</f>
        <v>337</v>
      </c>
      <c r="C209" s="58">
        <f t="shared" si="104"/>
        <v>6990</v>
      </c>
      <c r="D209" s="58">
        <f t="shared" si="104"/>
        <v>5814</v>
      </c>
      <c r="E209" s="58">
        <f t="shared" si="104"/>
        <v>54</v>
      </c>
      <c r="F209" s="58">
        <f t="shared" si="104"/>
        <v>1028</v>
      </c>
      <c r="G209" s="58">
        <f t="shared" si="104"/>
        <v>770</v>
      </c>
      <c r="H209" s="58">
        <f t="shared" si="104"/>
        <v>42</v>
      </c>
      <c r="I209" s="58">
        <f t="shared" si="104"/>
        <v>556</v>
      </c>
      <c r="J209" s="58">
        <f t="shared" si="104"/>
        <v>369</v>
      </c>
      <c r="K209" s="58">
        <f t="shared" si="104"/>
        <v>13</v>
      </c>
      <c r="L209" s="58">
        <f t="shared" si="104"/>
        <v>173</v>
      </c>
      <c r="M209" s="58">
        <f t="shared" si="104"/>
        <v>117</v>
      </c>
      <c r="N209" s="58">
        <f t="shared" si="104"/>
        <v>1</v>
      </c>
      <c r="O209" s="58">
        <f t="shared" si="104"/>
        <v>8</v>
      </c>
      <c r="P209" s="58">
        <f t="shared" si="104"/>
        <v>5</v>
      </c>
      <c r="Q209" s="45">
        <f t="shared" si="96"/>
        <v>447</v>
      </c>
      <c r="R209" s="45">
        <f t="shared" si="97"/>
        <v>8755</v>
      </c>
      <c r="S209" s="45">
        <f t="shared" si="98"/>
        <v>7075</v>
      </c>
    </row>
    <row r="210" spans="1:19" x14ac:dyDescent="0.25">
      <c r="Q210" s="179" t="s">
        <v>30</v>
      </c>
      <c r="R210" s="180"/>
      <c r="S210" s="181"/>
    </row>
    <row r="211" spans="1:19" x14ac:dyDescent="0.25">
      <c r="Q211" s="68" t="s">
        <v>31</v>
      </c>
      <c r="R211" s="69" t="s">
        <v>32</v>
      </c>
      <c r="S211" s="70" t="s">
        <v>27</v>
      </c>
    </row>
    <row r="212" spans="1:19" x14ac:dyDescent="0.25">
      <c r="Q212" s="46">
        <f>E202+H202+K202+N202</f>
        <v>32</v>
      </c>
      <c r="R212" s="46">
        <f t="shared" ref="R212:S212" si="105">F202+I202+L202+O202</f>
        <v>542</v>
      </c>
      <c r="S212" s="71">
        <f t="shared" si="105"/>
        <v>359</v>
      </c>
    </row>
    <row r="213" spans="1:19" x14ac:dyDescent="0.25">
      <c r="Q213" s="46">
        <f t="shared" ref="Q213:Q219" si="106">E203+H203+K203+N203</f>
        <v>3</v>
      </c>
      <c r="R213" s="46">
        <f t="shared" ref="R213:R219" si="107">F203+I203+L203+O203</f>
        <v>44</v>
      </c>
      <c r="S213" s="71">
        <f t="shared" ref="S213:S219" si="108">G203+J203+M203+P203</f>
        <v>28</v>
      </c>
    </row>
    <row r="214" spans="1:19" x14ac:dyDescent="0.25">
      <c r="Q214" s="46">
        <f t="shared" si="106"/>
        <v>38</v>
      </c>
      <c r="R214" s="46">
        <f t="shared" si="107"/>
        <v>517</v>
      </c>
      <c r="S214" s="71">
        <f t="shared" si="108"/>
        <v>388</v>
      </c>
    </row>
    <row r="215" spans="1:19" x14ac:dyDescent="0.25">
      <c r="Q215" s="46">
        <f t="shared" si="106"/>
        <v>26</v>
      </c>
      <c r="R215" s="46">
        <f t="shared" si="107"/>
        <v>558</v>
      </c>
      <c r="S215" s="71">
        <f t="shared" si="108"/>
        <v>415</v>
      </c>
    </row>
    <row r="216" spans="1:19" x14ac:dyDescent="0.25">
      <c r="Q216" s="46">
        <f t="shared" si="106"/>
        <v>2</v>
      </c>
      <c r="R216" s="46">
        <f t="shared" si="107"/>
        <v>19</v>
      </c>
      <c r="S216" s="71">
        <f t="shared" si="108"/>
        <v>13</v>
      </c>
    </row>
    <row r="217" spans="1:19" x14ac:dyDescent="0.25">
      <c r="Q217" s="46">
        <f t="shared" si="106"/>
        <v>6</v>
      </c>
      <c r="R217" s="46">
        <f t="shared" si="107"/>
        <v>57</v>
      </c>
      <c r="S217" s="71">
        <f t="shared" si="108"/>
        <v>36</v>
      </c>
    </row>
    <row r="218" spans="1:19" x14ac:dyDescent="0.25">
      <c r="Q218" s="46">
        <f t="shared" si="106"/>
        <v>3</v>
      </c>
      <c r="R218" s="46">
        <f t="shared" si="107"/>
        <v>28</v>
      </c>
      <c r="S218" s="71">
        <f t="shared" si="108"/>
        <v>22</v>
      </c>
    </row>
    <row r="219" spans="1:19" ht="15.75" thickBot="1" x14ac:dyDescent="0.3">
      <c r="Q219" s="47">
        <f t="shared" si="106"/>
        <v>110</v>
      </c>
      <c r="R219" s="47">
        <f t="shared" si="107"/>
        <v>1765</v>
      </c>
      <c r="S219" s="61">
        <f t="shared" si="108"/>
        <v>1261</v>
      </c>
    </row>
  </sheetData>
  <mergeCells count="154">
    <mergeCell ref="A12:A14"/>
    <mergeCell ref="B12:S12"/>
    <mergeCell ref="B13:D13"/>
    <mergeCell ref="E13:G13"/>
    <mergeCell ref="H13:J13"/>
    <mergeCell ref="K13:M13"/>
    <mergeCell ref="N13:P13"/>
    <mergeCell ref="Q13:S13"/>
    <mergeCell ref="T1:V1"/>
    <mergeCell ref="A1:A3"/>
    <mergeCell ref="B1:S1"/>
    <mergeCell ref="B2:D2"/>
    <mergeCell ref="E2:G2"/>
    <mergeCell ref="H2:J2"/>
    <mergeCell ref="K2:M2"/>
    <mergeCell ref="Q2:S2"/>
    <mergeCell ref="N2:P2"/>
    <mergeCell ref="A34:A36"/>
    <mergeCell ref="B34:S34"/>
    <mergeCell ref="B35:D35"/>
    <mergeCell ref="E35:G35"/>
    <mergeCell ref="H35:J35"/>
    <mergeCell ref="K35:M35"/>
    <mergeCell ref="N35:P35"/>
    <mergeCell ref="Q35:S35"/>
    <mergeCell ref="A23:A25"/>
    <mergeCell ref="B23:S23"/>
    <mergeCell ref="B24:D24"/>
    <mergeCell ref="E24:G24"/>
    <mergeCell ref="H24:J24"/>
    <mergeCell ref="K24:M24"/>
    <mergeCell ref="N24:P24"/>
    <mergeCell ref="Q24:S24"/>
    <mergeCell ref="A56:A58"/>
    <mergeCell ref="B56:S56"/>
    <mergeCell ref="B57:D57"/>
    <mergeCell ref="E57:G57"/>
    <mergeCell ref="H57:J57"/>
    <mergeCell ref="K57:M57"/>
    <mergeCell ref="N57:P57"/>
    <mergeCell ref="Q57:S57"/>
    <mergeCell ref="A45:A47"/>
    <mergeCell ref="B45:S45"/>
    <mergeCell ref="B46:D46"/>
    <mergeCell ref="E46:G46"/>
    <mergeCell ref="H46:J46"/>
    <mergeCell ref="K46:M46"/>
    <mergeCell ref="N46:P46"/>
    <mergeCell ref="Q46:S46"/>
    <mergeCell ref="A78:A80"/>
    <mergeCell ref="B78:S78"/>
    <mergeCell ref="B79:D79"/>
    <mergeCell ref="E79:G79"/>
    <mergeCell ref="H79:J79"/>
    <mergeCell ref="K79:M79"/>
    <mergeCell ref="N79:P79"/>
    <mergeCell ref="Q79:S79"/>
    <mergeCell ref="A67:A69"/>
    <mergeCell ref="B67:S67"/>
    <mergeCell ref="B68:D68"/>
    <mergeCell ref="E68:G68"/>
    <mergeCell ref="H68:J68"/>
    <mergeCell ref="K68:M68"/>
    <mergeCell ref="N68:P68"/>
    <mergeCell ref="Q68:S68"/>
    <mergeCell ref="A100:A102"/>
    <mergeCell ref="B100:S100"/>
    <mergeCell ref="B101:D101"/>
    <mergeCell ref="E101:G101"/>
    <mergeCell ref="H101:J101"/>
    <mergeCell ref="K101:M101"/>
    <mergeCell ref="N101:P101"/>
    <mergeCell ref="Q101:S101"/>
    <mergeCell ref="A89:A91"/>
    <mergeCell ref="B89:S89"/>
    <mergeCell ref="B90:D90"/>
    <mergeCell ref="E90:G90"/>
    <mergeCell ref="H90:J90"/>
    <mergeCell ref="K90:M90"/>
    <mergeCell ref="N90:P90"/>
    <mergeCell ref="Q90:S90"/>
    <mergeCell ref="A122:A124"/>
    <mergeCell ref="B122:S122"/>
    <mergeCell ref="B123:D123"/>
    <mergeCell ref="E123:G123"/>
    <mergeCell ref="H123:J123"/>
    <mergeCell ref="K123:M123"/>
    <mergeCell ref="N123:P123"/>
    <mergeCell ref="Q123:S123"/>
    <mergeCell ref="A111:A113"/>
    <mergeCell ref="B111:S111"/>
    <mergeCell ref="B112:D112"/>
    <mergeCell ref="E112:G112"/>
    <mergeCell ref="H112:J112"/>
    <mergeCell ref="K112:M112"/>
    <mergeCell ref="N112:P112"/>
    <mergeCell ref="Q112:S112"/>
    <mergeCell ref="A144:A146"/>
    <mergeCell ref="B144:S144"/>
    <mergeCell ref="B145:D145"/>
    <mergeCell ref="E145:G145"/>
    <mergeCell ref="H145:J145"/>
    <mergeCell ref="K145:M145"/>
    <mergeCell ref="N145:P145"/>
    <mergeCell ref="Q145:S145"/>
    <mergeCell ref="A133:A135"/>
    <mergeCell ref="B133:S133"/>
    <mergeCell ref="B134:D134"/>
    <mergeCell ref="E134:G134"/>
    <mergeCell ref="H134:J134"/>
    <mergeCell ref="K134:M134"/>
    <mergeCell ref="N134:P134"/>
    <mergeCell ref="Q134:S134"/>
    <mergeCell ref="A166:A168"/>
    <mergeCell ref="B166:S166"/>
    <mergeCell ref="B167:D167"/>
    <mergeCell ref="E167:G167"/>
    <mergeCell ref="H167:J167"/>
    <mergeCell ref="K167:M167"/>
    <mergeCell ref="N167:P167"/>
    <mergeCell ref="Q167:S167"/>
    <mergeCell ref="A155:A157"/>
    <mergeCell ref="B155:S155"/>
    <mergeCell ref="B156:D156"/>
    <mergeCell ref="E156:G156"/>
    <mergeCell ref="H156:J156"/>
    <mergeCell ref="K156:M156"/>
    <mergeCell ref="N156:P156"/>
    <mergeCell ref="Q156:S156"/>
    <mergeCell ref="A188:A190"/>
    <mergeCell ref="B188:S188"/>
    <mergeCell ref="B189:D189"/>
    <mergeCell ref="E189:G189"/>
    <mergeCell ref="H189:J189"/>
    <mergeCell ref="K189:M189"/>
    <mergeCell ref="N189:P189"/>
    <mergeCell ref="Q189:S189"/>
    <mergeCell ref="A177:A179"/>
    <mergeCell ref="B177:S177"/>
    <mergeCell ref="B178:D178"/>
    <mergeCell ref="E178:G178"/>
    <mergeCell ref="H178:J178"/>
    <mergeCell ref="K178:M178"/>
    <mergeCell ref="N178:P178"/>
    <mergeCell ref="Q178:S178"/>
    <mergeCell ref="Q210:S210"/>
    <mergeCell ref="A199:A201"/>
    <mergeCell ref="B199:S199"/>
    <mergeCell ref="B200:D200"/>
    <mergeCell ref="E200:G200"/>
    <mergeCell ref="H200:J200"/>
    <mergeCell ref="K200:M200"/>
    <mergeCell ref="N200:P200"/>
    <mergeCell ref="Q200:S200"/>
  </mergeCells>
  <pageMargins left="0.23622047244094491" right="0.23622047244094491" top="0.74803149606299213" bottom="0.74803149606299213" header="0.31496062992125984" footer="0.31496062992125984"/>
  <pageSetup paperSize="9" scale="64" fitToHeight="3" orientation="portrait" r:id="rId1"/>
  <rowBreaks count="2" manualBreakCount="2">
    <brk id="77" max="18" man="1"/>
    <brk id="14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tabSelected="1" view="pageBreakPreview" zoomScale="60" zoomScaleNormal="100" workbookViewId="0">
      <selection activeCell="K14" sqref="K14"/>
    </sheetView>
  </sheetViews>
  <sheetFormatPr defaultRowHeight="15" x14ac:dyDescent="0.25"/>
  <cols>
    <col min="1" max="1" width="22" customWidth="1"/>
    <col min="2" max="7" width="12.7109375" customWidth="1"/>
    <col min="8" max="11" width="6.7109375" customWidth="1"/>
  </cols>
  <sheetData>
    <row r="1" spans="1:11" ht="48" customHeight="1" thickBot="1" x14ac:dyDescent="0.3">
      <c r="A1" s="88" t="s">
        <v>25</v>
      </c>
      <c r="B1" s="89" t="s">
        <v>58</v>
      </c>
      <c r="C1" s="89" t="s">
        <v>65</v>
      </c>
      <c r="D1" s="89" t="s">
        <v>59</v>
      </c>
      <c r="E1" s="89" t="s">
        <v>64</v>
      </c>
      <c r="F1" s="89" t="s">
        <v>61</v>
      </c>
      <c r="G1" s="90" t="s">
        <v>60</v>
      </c>
      <c r="H1" s="84"/>
      <c r="I1" s="191"/>
      <c r="J1" s="191"/>
      <c r="K1" s="191"/>
    </row>
    <row r="2" spans="1:11" x14ac:dyDescent="0.25">
      <c r="A2" s="87" t="s">
        <v>18</v>
      </c>
      <c r="B2" s="36">
        <v>45</v>
      </c>
      <c r="C2" s="36"/>
      <c r="D2" s="36">
        <v>32</v>
      </c>
      <c r="E2" s="36"/>
      <c r="F2" s="36">
        <v>32</v>
      </c>
      <c r="G2" s="37">
        <v>30</v>
      </c>
      <c r="H2" s="80"/>
      <c r="I2" s="27"/>
      <c r="J2" s="27"/>
      <c r="K2" s="27"/>
    </row>
    <row r="3" spans="1:11" x14ac:dyDescent="0.25">
      <c r="A3" s="86" t="s">
        <v>17</v>
      </c>
      <c r="B3" s="32"/>
      <c r="C3" s="32"/>
      <c r="D3" s="32"/>
      <c r="E3" s="32"/>
      <c r="F3" s="32"/>
      <c r="G3" s="33"/>
      <c r="H3" s="80"/>
      <c r="I3" s="27"/>
      <c r="J3" s="27"/>
      <c r="K3" s="27"/>
    </row>
    <row r="4" spans="1:11" x14ac:dyDescent="0.25">
      <c r="A4" s="85" t="s">
        <v>16</v>
      </c>
      <c r="B4" s="32">
        <v>15</v>
      </c>
      <c r="C4" s="32"/>
      <c r="D4" s="32"/>
      <c r="E4" s="32"/>
      <c r="F4" s="32"/>
      <c r="G4" s="33"/>
      <c r="H4" s="80"/>
      <c r="I4" s="27"/>
      <c r="J4" s="27"/>
      <c r="K4" s="27"/>
    </row>
    <row r="5" spans="1:11" x14ac:dyDescent="0.25">
      <c r="A5" s="86" t="s">
        <v>15</v>
      </c>
      <c r="B5" s="32"/>
      <c r="C5" s="32"/>
      <c r="D5" s="32"/>
      <c r="E5" s="32"/>
      <c r="F5" s="32"/>
      <c r="G5" s="33"/>
      <c r="H5" s="80"/>
      <c r="I5" s="27"/>
      <c r="J5" s="27"/>
      <c r="K5" s="27"/>
    </row>
    <row r="6" spans="1:11" x14ac:dyDescent="0.25">
      <c r="A6" s="85" t="s">
        <v>14</v>
      </c>
      <c r="B6" s="32"/>
      <c r="C6" s="32"/>
      <c r="D6" s="32"/>
      <c r="E6" s="32"/>
      <c r="F6" s="32"/>
      <c r="G6" s="33"/>
      <c r="H6" s="80"/>
      <c r="I6" s="27"/>
      <c r="J6" s="27"/>
      <c r="K6" s="27"/>
    </row>
    <row r="7" spans="1:11" x14ac:dyDescent="0.25">
      <c r="A7" s="86" t="s">
        <v>13</v>
      </c>
      <c r="B7" s="32"/>
      <c r="C7" s="32"/>
      <c r="D7" s="32"/>
      <c r="E7" s="32"/>
      <c r="F7" s="32"/>
      <c r="G7" s="33"/>
      <c r="H7" s="80"/>
      <c r="I7" s="27"/>
      <c r="J7" s="27"/>
      <c r="K7" s="27"/>
    </row>
    <row r="8" spans="1:11" x14ac:dyDescent="0.25">
      <c r="A8" s="85" t="s">
        <v>12</v>
      </c>
      <c r="B8" s="32">
        <v>267</v>
      </c>
      <c r="C8" s="32">
        <v>23</v>
      </c>
      <c r="D8" s="32">
        <v>19</v>
      </c>
      <c r="E8" s="32">
        <v>579</v>
      </c>
      <c r="F8" s="32"/>
      <c r="G8" s="33">
        <v>29</v>
      </c>
      <c r="H8" s="80"/>
      <c r="I8" s="27"/>
      <c r="J8" s="27"/>
      <c r="K8" s="27"/>
    </row>
    <row r="9" spans="1:11" x14ac:dyDescent="0.25">
      <c r="A9" s="86" t="s">
        <v>11</v>
      </c>
      <c r="B9" s="32"/>
      <c r="C9" s="32"/>
      <c r="D9" s="32"/>
      <c r="E9" s="32"/>
      <c r="F9" s="32"/>
      <c r="G9" s="33"/>
      <c r="H9" s="80"/>
      <c r="I9" s="27"/>
      <c r="J9" s="27"/>
      <c r="K9" s="27"/>
    </row>
    <row r="10" spans="1:11" x14ac:dyDescent="0.25">
      <c r="A10" s="85" t="s">
        <v>10</v>
      </c>
      <c r="B10" s="32"/>
      <c r="C10" s="32"/>
      <c r="D10" s="32"/>
      <c r="E10" s="32"/>
      <c r="F10" s="32"/>
      <c r="G10" s="33"/>
      <c r="H10" s="80"/>
      <c r="I10" s="27"/>
      <c r="J10" s="27"/>
      <c r="K10" s="27"/>
    </row>
    <row r="11" spans="1:11" x14ac:dyDescent="0.25">
      <c r="A11" s="86" t="s">
        <v>9</v>
      </c>
      <c r="B11" s="32"/>
      <c r="C11" s="32"/>
      <c r="D11" s="32"/>
      <c r="E11" s="32"/>
      <c r="F11" s="32"/>
      <c r="G11" s="33"/>
      <c r="H11" s="80"/>
      <c r="I11" s="27"/>
      <c r="J11" s="27"/>
      <c r="K11" s="27"/>
    </row>
    <row r="12" spans="1:11" x14ac:dyDescent="0.25">
      <c r="A12" s="85" t="s">
        <v>8</v>
      </c>
      <c r="B12" s="32"/>
      <c r="C12" s="32"/>
      <c r="D12" s="32"/>
      <c r="E12" s="32">
        <v>5</v>
      </c>
      <c r="F12" s="32"/>
      <c r="G12" s="33"/>
      <c r="H12" s="80"/>
      <c r="I12" s="27"/>
      <c r="J12" s="27"/>
      <c r="K12" s="27"/>
    </row>
    <row r="13" spans="1:11" x14ac:dyDescent="0.25">
      <c r="A13" s="85" t="s">
        <v>7</v>
      </c>
      <c r="B13" s="32"/>
      <c r="C13" s="32"/>
      <c r="D13" s="32"/>
      <c r="E13" s="32"/>
      <c r="F13" s="32"/>
      <c r="G13" s="33"/>
      <c r="H13" s="80"/>
      <c r="I13" s="27"/>
      <c r="J13" s="27"/>
      <c r="K13" s="27"/>
    </row>
    <row r="14" spans="1:11" x14ac:dyDescent="0.25">
      <c r="A14" s="86" t="s">
        <v>6</v>
      </c>
      <c r="B14" s="32"/>
      <c r="C14" s="32"/>
      <c r="D14" s="32"/>
      <c r="E14" s="32"/>
      <c r="F14" s="32"/>
      <c r="G14" s="33"/>
      <c r="H14" s="80"/>
      <c r="I14" s="27"/>
      <c r="J14" s="27"/>
      <c r="K14" s="27"/>
    </row>
    <row r="15" spans="1:11" x14ac:dyDescent="0.25">
      <c r="A15" s="85" t="s">
        <v>5</v>
      </c>
      <c r="B15" s="32">
        <v>31</v>
      </c>
      <c r="C15" s="32">
        <v>9</v>
      </c>
      <c r="D15" s="32">
        <v>32</v>
      </c>
      <c r="E15" s="32">
        <v>69</v>
      </c>
      <c r="F15" s="32"/>
      <c r="G15" s="33"/>
      <c r="H15" s="80"/>
      <c r="I15" s="27"/>
      <c r="J15" s="27"/>
      <c r="K15" s="27"/>
    </row>
    <row r="16" spans="1:11" x14ac:dyDescent="0.25">
      <c r="A16" s="86" t="s">
        <v>4</v>
      </c>
      <c r="B16" s="32"/>
      <c r="C16" s="32"/>
      <c r="D16" s="32"/>
      <c r="E16" s="32">
        <v>8</v>
      </c>
      <c r="F16" s="32"/>
      <c r="G16" s="33"/>
      <c r="H16" s="80"/>
      <c r="I16" s="27"/>
      <c r="J16" s="27"/>
      <c r="K16" s="27"/>
    </row>
    <row r="17" spans="1:11" x14ac:dyDescent="0.25">
      <c r="A17" s="85" t="s">
        <v>3</v>
      </c>
      <c r="B17" s="32"/>
      <c r="C17" s="32"/>
      <c r="D17" s="32"/>
      <c r="E17" s="32">
        <v>1</v>
      </c>
      <c r="F17" s="32"/>
      <c r="G17" s="33">
        <v>13</v>
      </c>
      <c r="H17" s="80"/>
      <c r="I17" s="27"/>
      <c r="J17" s="27"/>
      <c r="K17" s="27"/>
    </row>
    <row r="18" spans="1:11" x14ac:dyDescent="0.25">
      <c r="A18" s="86" t="s">
        <v>2</v>
      </c>
      <c r="B18" s="32"/>
      <c r="C18" s="32"/>
      <c r="D18" s="32"/>
      <c r="E18" s="32"/>
      <c r="F18" s="32"/>
      <c r="G18" s="33"/>
      <c r="H18" s="80"/>
      <c r="I18" s="27"/>
      <c r="J18" s="27"/>
      <c r="K18" s="27"/>
    </row>
    <row r="19" spans="1:11" ht="15.75" thickBot="1" x14ac:dyDescent="0.3">
      <c r="A19" s="105" t="s">
        <v>1</v>
      </c>
      <c r="B19" s="106">
        <v>72</v>
      </c>
      <c r="C19" s="106"/>
      <c r="D19" s="106"/>
      <c r="E19" s="106"/>
      <c r="F19" s="106"/>
      <c r="G19" s="107"/>
      <c r="H19" s="80"/>
      <c r="I19" s="27"/>
      <c r="J19" s="27"/>
      <c r="K19" s="27"/>
    </row>
    <row r="20" spans="1:11" ht="15.75" thickBot="1" x14ac:dyDescent="0.3">
      <c r="A20" s="108" t="s">
        <v>0</v>
      </c>
      <c r="B20" s="109">
        <f>SUM(B2:B19)</f>
        <v>430</v>
      </c>
      <c r="C20" s="109">
        <f t="shared" ref="C20:G20" si="0">SUM(C2:C19)</f>
        <v>32</v>
      </c>
      <c r="D20" s="109">
        <f t="shared" si="0"/>
        <v>83</v>
      </c>
      <c r="E20" s="109">
        <f t="shared" si="0"/>
        <v>662</v>
      </c>
      <c r="F20" s="109">
        <f t="shared" si="0"/>
        <v>32</v>
      </c>
      <c r="G20" s="110">
        <f t="shared" si="0"/>
        <v>72</v>
      </c>
      <c r="H20" s="80"/>
      <c r="I20" s="80"/>
      <c r="J20" s="80"/>
      <c r="K20" s="80"/>
    </row>
    <row r="21" spans="1:11" x14ac:dyDescent="0.25">
      <c r="B21" s="79"/>
      <c r="C21" s="79"/>
      <c r="D21" s="79"/>
      <c r="E21" s="79"/>
      <c r="F21" s="79"/>
      <c r="G21" s="79"/>
      <c r="H21" s="79"/>
      <c r="I21" s="27"/>
      <c r="J21" s="27"/>
      <c r="K21" s="27"/>
    </row>
  </sheetData>
  <mergeCells count="1">
    <mergeCell ref="I1:K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общее количество</vt:lpstr>
      <vt:lpstr>виды туризма</vt:lpstr>
      <vt:lpstr>географ.районы</vt:lpstr>
      <vt:lpstr>доп.сведения</vt:lpstr>
      <vt:lpstr>географ.районы!Область_печати</vt:lpstr>
      <vt:lpstr>доп.сведения!Область_печати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2025-07-24T03:07:47Z</dcterms:modified>
</cp:coreProperties>
</file>